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30" activeTab="1"/>
  </bookViews>
  <sheets>
    <sheet name="Calc" sheetId="1" r:id="rId1"/>
    <sheet name="Amort1" sheetId="2" r:id="rId2"/>
    <sheet name="Printing" sheetId="3" r:id="rId3"/>
    <sheet name="annual extra" sheetId="4" r:id="rId4"/>
  </sheets>
  <definedNames/>
  <calcPr fullCalcOnLoad="1"/>
</workbook>
</file>

<file path=xl/sharedStrings.xml><?xml version="1.0" encoding="utf-8"?>
<sst xmlns="http://schemas.openxmlformats.org/spreadsheetml/2006/main" count="57" uniqueCount="22">
  <si>
    <t>amt</t>
  </si>
  <si>
    <t>term</t>
  </si>
  <si>
    <t>rate</t>
  </si>
  <si>
    <t>pmnt</t>
  </si>
  <si>
    <t>Prepared by:</t>
  </si>
  <si>
    <t>Loan Amount</t>
  </si>
  <si>
    <t>Extra Payment applied to 1st period each year.</t>
  </si>
  <si>
    <t>Term</t>
  </si>
  <si>
    <t>extra annual payment amount?</t>
  </si>
  <si>
    <t>Interest Rate</t>
  </si>
  <si>
    <t>Period Number</t>
  </si>
  <si>
    <t>Payment</t>
  </si>
  <si>
    <t>Principal</t>
  </si>
  <si>
    <t>Interest</t>
  </si>
  <si>
    <t>Balance</t>
  </si>
  <si>
    <t>Total Interest</t>
  </si>
  <si>
    <t>extra payment monthly?</t>
  </si>
  <si>
    <t>Total number of payments</t>
  </si>
  <si>
    <t>Present Value</t>
  </si>
  <si>
    <t>Rejoice Mortgage Inc.</t>
  </si>
  <si>
    <t>MLO Name</t>
  </si>
  <si>
    <t>904-555-1212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</si>
</sst>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3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34" borderId="0" xfId="0" applyFill="1" applyAlignment="1">
      <alignment horizontal="center"/>
    </xf>
    <xf numFmtId="164" fontId="0" fillId="34" borderId="0" xfId="0" applyNumberFormat="1" applyFill="1" applyAlignment="1">
      <alignment/>
    </xf>
    <xf numFmtId="164" fontId="0" fillId="33" borderId="1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4" fontId="0" fillId="35" borderId="10" xfId="0" applyNumberFormat="1" applyFill="1" applyBorder="1" applyAlignment="1">
      <alignment/>
    </xf>
    <xf numFmtId="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5.140625" style="0" customWidth="1"/>
    <col min="2" max="2" width="16.7109375" style="9" customWidth="1"/>
    <col min="3" max="3" width="11.28125" style="0" hidden="1" customWidth="1"/>
    <col min="4" max="4" width="0" style="0" hidden="1" customWidth="1"/>
  </cols>
  <sheetData>
    <row r="2" spans="1:4" ht="15" customHeight="1">
      <c r="A2" t="s">
        <v>9</v>
      </c>
      <c r="B2" s="6">
        <v>3.5</v>
      </c>
      <c r="C2" s="14">
        <f>B2/100</f>
        <v>0.035</v>
      </c>
      <c r="D2" s="14">
        <f>C2/12</f>
        <v>0.002916666666666667</v>
      </c>
    </row>
    <row r="3" spans="1:2" ht="15" customHeight="1">
      <c r="A3" t="s">
        <v>17</v>
      </c>
      <c r="B3" s="6">
        <v>360</v>
      </c>
    </row>
    <row r="4" spans="1:2" ht="15" customHeight="1">
      <c r="A4" t="s">
        <v>18</v>
      </c>
      <c r="B4" s="5">
        <v>256000</v>
      </c>
    </row>
    <row r="6" spans="1:2" ht="12.75">
      <c r="A6" s="13" t="s">
        <v>11</v>
      </c>
      <c r="B6" s="11">
        <f>PMT(D2,B3,B4,0,0)</f>
        <v>-1149.5544007905908</v>
      </c>
    </row>
    <row r="7" spans="1:2" ht="12.75">
      <c r="A7" s="13"/>
      <c r="B7" s="11"/>
    </row>
    <row r="8" spans="1:2" ht="12.75">
      <c r="A8" s="13"/>
      <c r="B8" s="11"/>
    </row>
    <row r="10" spans="1:4" ht="15.75" customHeight="1">
      <c r="A10" t="s">
        <v>9</v>
      </c>
      <c r="B10" s="6">
        <v>6.5</v>
      </c>
      <c r="C10" s="14">
        <f>B10/100</f>
        <v>0.065</v>
      </c>
      <c r="D10" s="14">
        <f>C10/12</f>
        <v>0.005416666666666667</v>
      </c>
    </row>
    <row r="11" spans="1:3" ht="15.75" customHeight="1">
      <c r="A11" t="s">
        <v>11</v>
      </c>
      <c r="B11" s="5">
        <v>2064</v>
      </c>
      <c r="C11" s="15">
        <f>B11*-1</f>
        <v>-2064</v>
      </c>
    </row>
    <row r="12" spans="1:3" ht="15.75" customHeight="1">
      <c r="A12" s="10" t="s">
        <v>5</v>
      </c>
      <c r="B12" s="16">
        <v>348000</v>
      </c>
      <c r="C12" s="3"/>
    </row>
    <row r="13" ht="15.75" customHeight="1"/>
    <row r="14" spans="1:2" ht="15.75" customHeight="1">
      <c r="A14" s="13" t="s">
        <v>7</v>
      </c>
      <c r="B14" s="17">
        <f>NPER(D10,C11,B12,0,0)</f>
        <v>452.60885081922385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82"/>
  <sheetViews>
    <sheetView tabSelected="1" zoomScalePageLayoutView="0" workbookViewId="0" topLeftCell="A11">
      <selection activeCell="F16" sqref="F16:F17"/>
    </sheetView>
  </sheetViews>
  <sheetFormatPr defaultColWidth="9.140625" defaultRowHeight="12.75"/>
  <cols>
    <col min="1" max="1" width="14.140625" style="0" bestFit="1" customWidth="1"/>
    <col min="2" max="2" width="16.421875" style="0" customWidth="1"/>
    <col min="3" max="3" width="15.140625" style="0" customWidth="1"/>
    <col min="4" max="4" width="13.57421875" style="0" customWidth="1"/>
    <col min="5" max="5" width="14.140625" style="0" customWidth="1"/>
    <col min="6" max="6" width="15.8515625" style="0" customWidth="1"/>
    <col min="10" max="10" width="11.8515625" style="0" customWidth="1"/>
    <col min="11" max="11" width="9.28125" style="0" bestFit="1" customWidth="1"/>
  </cols>
  <sheetData>
    <row r="1" ht="12.75" hidden="1"/>
    <row r="2" ht="12.75" hidden="1"/>
    <row r="3" spans="1:3" ht="12.75" hidden="1">
      <c r="A3" t="s">
        <v>0</v>
      </c>
      <c r="B3" s="1">
        <f>C16</f>
        <v>150000</v>
      </c>
      <c r="C3">
        <f>B3*-1</f>
        <v>-150000</v>
      </c>
    </row>
    <row r="4" spans="1:3" ht="12.75" hidden="1">
      <c r="A4" t="s">
        <v>1</v>
      </c>
      <c r="B4">
        <f>C17</f>
        <v>360</v>
      </c>
      <c r="C4">
        <f>B4</f>
        <v>360</v>
      </c>
    </row>
    <row r="5" spans="1:3" ht="12.75" hidden="1">
      <c r="A5" t="s">
        <v>2</v>
      </c>
      <c r="B5" s="2">
        <f>C18</f>
        <v>0.035</v>
      </c>
      <c r="C5">
        <f>(B5)/12</f>
        <v>0.002916666666666667</v>
      </c>
    </row>
    <row r="6" ht="12.75" hidden="1"/>
    <row r="7" spans="1:2" ht="12.75" hidden="1">
      <c r="A7" t="s">
        <v>3</v>
      </c>
      <c r="B7" s="3">
        <f>PMT(C5,B4,C3,0,0)</f>
        <v>673.5670317132367</v>
      </c>
    </row>
    <row r="8" ht="12.75" hidden="1"/>
    <row r="9" ht="12.75" hidden="1"/>
    <row r="10" ht="12.75" hidden="1"/>
    <row r="12" spans="1:2" ht="15">
      <c r="A12" s="4" t="s">
        <v>4</v>
      </c>
      <c r="B12" s="4" t="s">
        <v>19</v>
      </c>
    </row>
    <row r="13" ht="15">
      <c r="B13" s="4"/>
    </row>
    <row r="14" spans="2:6" ht="15">
      <c r="B14" s="4"/>
      <c r="F14" s="10"/>
    </row>
    <row r="16" spans="1:3" ht="12.75">
      <c r="A16" t="s">
        <v>5</v>
      </c>
      <c r="C16" s="5">
        <v>150000</v>
      </c>
    </row>
    <row r="17" spans="1:5" ht="12.75">
      <c r="A17" t="s">
        <v>7</v>
      </c>
      <c r="C17" s="6">
        <v>360</v>
      </c>
      <c r="E17" t="s">
        <v>16</v>
      </c>
    </row>
    <row r="18" spans="1:5" ht="12.75">
      <c r="A18" t="s">
        <v>9</v>
      </c>
      <c r="C18" s="7">
        <v>0.035</v>
      </c>
      <c r="E18" s="8"/>
    </row>
    <row r="19" ht="12.75">
      <c r="B19" s="9"/>
    </row>
    <row r="20" spans="1:2" ht="12.75">
      <c r="A20" s="10"/>
      <c r="B20" s="11"/>
    </row>
    <row r="21" spans="1:8" ht="25.5">
      <c r="A21" s="12" t="s">
        <v>10</v>
      </c>
      <c r="B21" s="12" t="s">
        <v>11</v>
      </c>
      <c r="C21" s="12" t="s">
        <v>12</v>
      </c>
      <c r="D21" s="12" t="s">
        <v>13</v>
      </c>
      <c r="E21" s="12" t="s">
        <v>14</v>
      </c>
      <c r="F21" s="12" t="s">
        <v>15</v>
      </c>
      <c r="G21" s="10"/>
      <c r="H21" s="12"/>
    </row>
    <row r="22" ht="12.75">
      <c r="E22" s="1">
        <f>B3</f>
        <v>150000</v>
      </c>
    </row>
    <row r="23" spans="1:7" ht="12.75">
      <c r="A23" s="9">
        <v>1</v>
      </c>
      <c r="B23" s="3">
        <f>$B$7</f>
        <v>673.5670317132367</v>
      </c>
      <c r="C23" s="3">
        <f>B23-D23</f>
        <v>236.0670317132367</v>
      </c>
      <c r="D23" s="1">
        <f>E22*$C$5</f>
        <v>437.5</v>
      </c>
      <c r="E23" s="1">
        <f>IF((E22-C23-$E$18)&gt;0,(E22-C23-$E$18),0)</f>
        <v>149763.93296828677</v>
      </c>
      <c r="F23" s="1">
        <f>D23</f>
        <v>437.5</v>
      </c>
      <c r="G23" s="10"/>
    </row>
    <row r="24" spans="1:11" ht="12.75">
      <c r="A24" s="9">
        <v>2</v>
      </c>
      <c r="B24" s="3">
        <f aca="true" t="shared" si="0" ref="B24:B87">$B$7</f>
        <v>673.5670317132367</v>
      </c>
      <c r="C24" s="3">
        <f>B24-D24</f>
        <v>236.7555605557336</v>
      </c>
      <c r="D24" s="1">
        <f>E23*$C$5</f>
        <v>436.8114711575031</v>
      </c>
      <c r="E24" s="1">
        <f>IF((E23-C24-$E$18)&gt;0,(E23-C24-$E$18),0)</f>
        <v>149527.17740773104</v>
      </c>
      <c r="F24" s="1">
        <f>F23+D24</f>
        <v>874.3114711575031</v>
      </c>
      <c r="K24" s="19"/>
    </row>
    <row r="25" spans="1:6" ht="12.75">
      <c r="A25" s="9">
        <v>3</v>
      </c>
      <c r="B25" s="3">
        <f t="shared" si="0"/>
        <v>673.5670317132367</v>
      </c>
      <c r="C25" s="3">
        <f>B25-D25</f>
        <v>237.4460976073545</v>
      </c>
      <c r="D25" s="1">
        <f>E24*$C$5</f>
        <v>436.1209341058822</v>
      </c>
      <c r="E25" s="1">
        <f>IF((E24-C25-$E$18)&gt;0,(E24-C25-$E$18),0)</f>
        <v>149289.7313101237</v>
      </c>
      <c r="F25" s="1">
        <f aca="true" t="shared" si="1" ref="F25:F88">F24+D25</f>
        <v>1310.4324052633854</v>
      </c>
    </row>
    <row r="26" spans="1:6" ht="12.75">
      <c r="A26" s="9">
        <v>4</v>
      </c>
      <c r="B26" s="3">
        <f t="shared" si="0"/>
        <v>673.5670317132367</v>
      </c>
      <c r="C26" s="3">
        <f aca="true" t="shared" si="2" ref="C26:C89">B26-D26</f>
        <v>238.1386487253759</v>
      </c>
      <c r="D26" s="1">
        <f aca="true" t="shared" si="3" ref="D26:D89">E25*$C$5</f>
        <v>435.4283829878608</v>
      </c>
      <c r="E26" s="1">
        <f aca="true" t="shared" si="4" ref="E26:E89">IF((E25-C26-$E$18)&gt;0,(E25-C26-$E$18),0)</f>
        <v>149051.59266139832</v>
      </c>
      <c r="F26" s="1">
        <f t="shared" si="1"/>
        <v>1745.860788251246</v>
      </c>
    </row>
    <row r="27" spans="1:6" ht="12.75">
      <c r="A27" s="9">
        <v>5</v>
      </c>
      <c r="B27" s="3">
        <f t="shared" si="0"/>
        <v>673.5670317132367</v>
      </c>
      <c r="C27" s="3">
        <f t="shared" si="2"/>
        <v>238.83321978415825</v>
      </c>
      <c r="D27" s="1">
        <f t="shared" si="3"/>
        <v>434.73381192907846</v>
      </c>
      <c r="E27" s="1">
        <f t="shared" si="4"/>
        <v>148812.75944161415</v>
      </c>
      <c r="F27" s="1">
        <f t="shared" si="1"/>
        <v>2180.5946001803245</v>
      </c>
    </row>
    <row r="28" spans="1:6" ht="12.75">
      <c r="A28" s="9">
        <v>6</v>
      </c>
      <c r="B28" s="3">
        <f t="shared" si="0"/>
        <v>673.5670317132367</v>
      </c>
      <c r="C28" s="3">
        <f t="shared" si="2"/>
        <v>239.52981667519543</v>
      </c>
      <c r="D28" s="1">
        <f t="shared" si="3"/>
        <v>434.03721503804127</v>
      </c>
      <c r="E28" s="1">
        <f t="shared" si="4"/>
        <v>148573.22962493895</v>
      </c>
      <c r="F28" s="1">
        <f t="shared" si="1"/>
        <v>2614.631815218366</v>
      </c>
    </row>
    <row r="29" spans="1:6" ht="12.75">
      <c r="A29" s="9">
        <v>7</v>
      </c>
      <c r="B29" s="3">
        <f t="shared" si="0"/>
        <v>673.5670317132367</v>
      </c>
      <c r="C29" s="3">
        <f t="shared" si="2"/>
        <v>240.22844530716475</v>
      </c>
      <c r="D29" s="1">
        <f t="shared" si="3"/>
        <v>433.33858640607195</v>
      </c>
      <c r="E29" s="1">
        <f t="shared" si="4"/>
        <v>148333.00117963177</v>
      </c>
      <c r="F29" s="1">
        <f t="shared" si="1"/>
        <v>3047.9704016244377</v>
      </c>
    </row>
    <row r="30" spans="1:6" ht="12.75">
      <c r="A30" s="9">
        <v>8</v>
      </c>
      <c r="B30" s="3">
        <f t="shared" si="0"/>
        <v>673.5670317132367</v>
      </c>
      <c r="C30" s="3">
        <f t="shared" si="2"/>
        <v>240.92911160597737</v>
      </c>
      <c r="D30" s="1">
        <f t="shared" si="3"/>
        <v>432.63792010725933</v>
      </c>
      <c r="E30" s="1">
        <f t="shared" si="4"/>
        <v>148092.0720680258</v>
      </c>
      <c r="F30" s="1">
        <f t="shared" si="1"/>
        <v>3480.6083217316973</v>
      </c>
    </row>
    <row r="31" spans="1:6" ht="12.75">
      <c r="A31" s="9">
        <v>9</v>
      </c>
      <c r="B31" s="3">
        <f t="shared" si="0"/>
        <v>673.5670317132367</v>
      </c>
      <c r="C31" s="3">
        <f t="shared" si="2"/>
        <v>241.63182151482812</v>
      </c>
      <c r="D31" s="1">
        <f t="shared" si="3"/>
        <v>431.9352101984086</v>
      </c>
      <c r="E31" s="1">
        <f t="shared" si="4"/>
        <v>147850.44024651096</v>
      </c>
      <c r="F31" s="1">
        <f t="shared" si="1"/>
        <v>3912.543531930106</v>
      </c>
    </row>
    <row r="32" spans="1:6" ht="12.75">
      <c r="A32" s="9">
        <v>10</v>
      </c>
      <c r="B32" s="3">
        <f t="shared" si="0"/>
        <v>673.5670317132367</v>
      </c>
      <c r="C32" s="3">
        <f t="shared" si="2"/>
        <v>242.3365809942464</v>
      </c>
      <c r="D32" s="1">
        <f t="shared" si="3"/>
        <v>431.2304507189903</v>
      </c>
      <c r="E32" s="1">
        <f t="shared" si="4"/>
        <v>147608.1036655167</v>
      </c>
      <c r="F32" s="1">
        <f t="shared" si="1"/>
        <v>4343.773982649096</v>
      </c>
    </row>
    <row r="33" spans="1:6" ht="12.75">
      <c r="A33" s="9">
        <v>11</v>
      </c>
      <c r="B33" s="3">
        <f t="shared" si="0"/>
        <v>673.5670317132367</v>
      </c>
      <c r="C33" s="3">
        <f t="shared" si="2"/>
        <v>243.04339602214628</v>
      </c>
      <c r="D33" s="1">
        <f t="shared" si="3"/>
        <v>430.5236356910904</v>
      </c>
      <c r="E33" s="1">
        <f t="shared" si="4"/>
        <v>147365.06026949457</v>
      </c>
      <c r="F33" s="1">
        <f t="shared" si="1"/>
        <v>4774.297618340186</v>
      </c>
    </row>
    <row r="34" spans="1:6" ht="12.75">
      <c r="A34" s="9">
        <v>12</v>
      </c>
      <c r="B34" s="3">
        <f t="shared" si="0"/>
        <v>673.5670317132367</v>
      </c>
      <c r="C34" s="3">
        <f t="shared" si="2"/>
        <v>243.75227259387754</v>
      </c>
      <c r="D34" s="1">
        <f t="shared" si="3"/>
        <v>429.81475911935917</v>
      </c>
      <c r="E34" s="1">
        <f t="shared" si="4"/>
        <v>147121.3079969007</v>
      </c>
      <c r="F34" s="1">
        <f t="shared" si="1"/>
        <v>5204.112377459545</v>
      </c>
    </row>
    <row r="35" spans="1:6" ht="12.75">
      <c r="A35" s="9">
        <v>13</v>
      </c>
      <c r="B35" s="3">
        <f t="shared" si="0"/>
        <v>673.5670317132367</v>
      </c>
      <c r="C35" s="3">
        <f t="shared" si="2"/>
        <v>244.46321672227634</v>
      </c>
      <c r="D35" s="1">
        <f t="shared" si="3"/>
        <v>429.10381499096036</v>
      </c>
      <c r="E35" s="1">
        <f t="shared" si="4"/>
        <v>146876.84478017842</v>
      </c>
      <c r="F35" s="1">
        <f t="shared" si="1"/>
        <v>5633.216192450505</v>
      </c>
    </row>
    <row r="36" spans="1:6" ht="12.75">
      <c r="A36" s="9">
        <v>14</v>
      </c>
      <c r="B36" s="3">
        <f t="shared" si="0"/>
        <v>673.5670317132367</v>
      </c>
      <c r="C36" s="3">
        <f t="shared" si="2"/>
        <v>245.1762344377163</v>
      </c>
      <c r="D36" s="1">
        <f t="shared" si="3"/>
        <v>428.3907972755204</v>
      </c>
      <c r="E36" s="1">
        <f t="shared" si="4"/>
        <v>146631.66854574071</v>
      </c>
      <c r="F36" s="1">
        <f t="shared" si="1"/>
        <v>6061.606989726026</v>
      </c>
    </row>
    <row r="37" spans="1:6" ht="12.75">
      <c r="A37" s="9">
        <v>15</v>
      </c>
      <c r="B37" s="3">
        <f t="shared" si="0"/>
        <v>673.5670317132367</v>
      </c>
      <c r="C37" s="3">
        <f t="shared" si="2"/>
        <v>245.89133178815962</v>
      </c>
      <c r="D37" s="1">
        <f t="shared" si="3"/>
        <v>427.6756999250771</v>
      </c>
      <c r="E37" s="1">
        <f t="shared" si="4"/>
        <v>146385.77721395256</v>
      </c>
      <c r="F37" s="1">
        <f t="shared" si="1"/>
        <v>6489.282689651103</v>
      </c>
    </row>
    <row r="38" spans="1:6" ht="12.75">
      <c r="A38" s="9">
        <v>16</v>
      </c>
      <c r="B38" s="3">
        <f t="shared" si="0"/>
        <v>673.5670317132367</v>
      </c>
      <c r="C38" s="3">
        <f t="shared" si="2"/>
        <v>246.6085148392084</v>
      </c>
      <c r="D38" s="1">
        <f t="shared" si="3"/>
        <v>426.9585168740283</v>
      </c>
      <c r="E38" s="1">
        <f t="shared" si="4"/>
        <v>146139.16869911336</v>
      </c>
      <c r="F38" s="1">
        <f t="shared" si="1"/>
        <v>6916.241206525132</v>
      </c>
    </row>
    <row r="39" spans="1:6" ht="12.75">
      <c r="A39" s="9">
        <v>17</v>
      </c>
      <c r="B39" s="3">
        <f t="shared" si="0"/>
        <v>673.5670317132367</v>
      </c>
      <c r="C39" s="3">
        <f t="shared" si="2"/>
        <v>247.32778967415607</v>
      </c>
      <c r="D39" s="1">
        <f t="shared" si="3"/>
        <v>426.23924203908064</v>
      </c>
      <c r="E39" s="1">
        <f t="shared" si="4"/>
        <v>145891.8409094392</v>
      </c>
      <c r="F39" s="1">
        <f t="shared" si="1"/>
        <v>7342.480448564213</v>
      </c>
    </row>
    <row r="40" spans="1:6" ht="12.75">
      <c r="A40" s="9">
        <v>18</v>
      </c>
      <c r="B40" s="3">
        <f t="shared" si="0"/>
        <v>673.5670317132367</v>
      </c>
      <c r="C40" s="3">
        <f t="shared" si="2"/>
        <v>248.049162394039</v>
      </c>
      <c r="D40" s="1">
        <f t="shared" si="3"/>
        <v>425.5178693191977</v>
      </c>
      <c r="E40" s="1">
        <f t="shared" si="4"/>
        <v>145643.79174704515</v>
      </c>
      <c r="F40" s="1">
        <f t="shared" si="1"/>
        <v>7767.99831788341</v>
      </c>
    </row>
    <row r="41" spans="1:6" ht="12.75">
      <c r="A41" s="9">
        <v>19</v>
      </c>
      <c r="B41" s="3">
        <f t="shared" si="0"/>
        <v>673.5670317132367</v>
      </c>
      <c r="C41" s="3">
        <f t="shared" si="2"/>
        <v>248.7726391176883</v>
      </c>
      <c r="D41" s="1">
        <f t="shared" si="3"/>
        <v>424.7943925955484</v>
      </c>
      <c r="E41" s="1">
        <f t="shared" si="4"/>
        <v>145395.01910792745</v>
      </c>
      <c r="F41" s="1">
        <f t="shared" si="1"/>
        <v>8192.792710478958</v>
      </c>
    </row>
    <row r="42" spans="1:6" ht="12.75">
      <c r="A42" s="9">
        <v>20</v>
      </c>
      <c r="B42" s="3">
        <f t="shared" si="0"/>
        <v>673.5670317132367</v>
      </c>
      <c r="C42" s="3">
        <f t="shared" si="2"/>
        <v>249.49822598178162</v>
      </c>
      <c r="D42" s="1">
        <f t="shared" si="3"/>
        <v>424.0688057314551</v>
      </c>
      <c r="E42" s="1">
        <f t="shared" si="4"/>
        <v>145145.52088194567</v>
      </c>
      <c r="F42" s="1">
        <f t="shared" si="1"/>
        <v>8616.861516210412</v>
      </c>
    </row>
    <row r="43" spans="1:6" ht="12.75">
      <c r="A43" s="9">
        <v>21</v>
      </c>
      <c r="B43" s="3">
        <f t="shared" si="0"/>
        <v>673.5670317132367</v>
      </c>
      <c r="C43" s="3">
        <f t="shared" si="2"/>
        <v>250.22592914089512</v>
      </c>
      <c r="D43" s="1">
        <f t="shared" si="3"/>
        <v>423.3411025723416</v>
      </c>
      <c r="E43" s="1">
        <f t="shared" si="4"/>
        <v>144895.29495280478</v>
      </c>
      <c r="F43" s="1">
        <f t="shared" si="1"/>
        <v>9040.202618782754</v>
      </c>
    </row>
    <row r="44" spans="1:6" ht="12.75">
      <c r="A44" s="9">
        <v>22</v>
      </c>
      <c r="B44" s="3">
        <f t="shared" si="0"/>
        <v>673.5670317132367</v>
      </c>
      <c r="C44" s="3">
        <f t="shared" si="2"/>
        <v>250.95575476755607</v>
      </c>
      <c r="D44" s="1">
        <f t="shared" si="3"/>
        <v>422.61127694568063</v>
      </c>
      <c r="E44" s="1">
        <f t="shared" si="4"/>
        <v>144644.33919803723</v>
      </c>
      <c r="F44" s="1">
        <f t="shared" si="1"/>
        <v>9462.813895728435</v>
      </c>
    </row>
    <row r="45" spans="1:6" ht="12.75">
      <c r="A45" s="9">
        <v>23</v>
      </c>
      <c r="B45" s="3">
        <f t="shared" si="0"/>
        <v>673.5670317132367</v>
      </c>
      <c r="C45" s="3">
        <f t="shared" si="2"/>
        <v>251.6877090522948</v>
      </c>
      <c r="D45" s="1">
        <f t="shared" si="3"/>
        <v>421.8793226609419</v>
      </c>
      <c r="E45" s="1">
        <f t="shared" si="4"/>
        <v>144392.65148898493</v>
      </c>
      <c r="F45" s="1">
        <f t="shared" si="1"/>
        <v>9884.693218389377</v>
      </c>
    </row>
    <row r="46" spans="1:6" ht="12.75">
      <c r="A46" s="9">
        <v>24</v>
      </c>
      <c r="B46" s="3">
        <f t="shared" si="0"/>
        <v>673.5670317132367</v>
      </c>
      <c r="C46" s="3">
        <f t="shared" si="2"/>
        <v>252.42179820369728</v>
      </c>
      <c r="D46" s="1">
        <f t="shared" si="3"/>
        <v>421.1452335095394</v>
      </c>
      <c r="E46" s="1">
        <f t="shared" si="4"/>
        <v>144140.22969078124</v>
      </c>
      <c r="F46" s="1">
        <f t="shared" si="1"/>
        <v>10305.838451898917</v>
      </c>
    </row>
    <row r="47" spans="1:6" ht="12.75">
      <c r="A47" s="9">
        <v>25</v>
      </c>
      <c r="B47" s="3">
        <f t="shared" si="0"/>
        <v>673.5670317132367</v>
      </c>
      <c r="C47" s="3">
        <f t="shared" si="2"/>
        <v>253.15802844845808</v>
      </c>
      <c r="D47" s="1">
        <f t="shared" si="3"/>
        <v>420.4090032647786</v>
      </c>
      <c r="E47" s="1">
        <f t="shared" si="4"/>
        <v>143887.07166233278</v>
      </c>
      <c r="F47" s="1">
        <f t="shared" si="1"/>
        <v>10726.247455163695</v>
      </c>
    </row>
    <row r="48" spans="1:6" ht="12.75">
      <c r="A48" s="9">
        <v>26</v>
      </c>
      <c r="B48" s="3">
        <f t="shared" si="0"/>
        <v>673.5670317132367</v>
      </c>
      <c r="C48" s="3">
        <f t="shared" si="2"/>
        <v>253.89640603143278</v>
      </c>
      <c r="D48" s="1">
        <f t="shared" si="3"/>
        <v>419.6706256818039</v>
      </c>
      <c r="E48" s="1">
        <f t="shared" si="4"/>
        <v>143633.17525630133</v>
      </c>
      <c r="F48" s="1">
        <f t="shared" si="1"/>
        <v>11145.918080845498</v>
      </c>
    </row>
    <row r="49" spans="1:6" ht="12.75">
      <c r="A49" s="9">
        <v>27</v>
      </c>
      <c r="B49" s="3">
        <f t="shared" si="0"/>
        <v>673.5670317132367</v>
      </c>
      <c r="C49" s="3">
        <f t="shared" si="2"/>
        <v>254.63693721569115</v>
      </c>
      <c r="D49" s="1">
        <f t="shared" si="3"/>
        <v>418.93009449754555</v>
      </c>
      <c r="E49" s="1">
        <f t="shared" si="4"/>
        <v>143378.53831908564</v>
      </c>
      <c r="F49" s="1">
        <f t="shared" si="1"/>
        <v>11564.848175343044</v>
      </c>
    </row>
    <row r="50" spans="1:6" ht="12.75">
      <c r="A50" s="9">
        <v>28</v>
      </c>
      <c r="B50" s="3">
        <f t="shared" si="0"/>
        <v>673.5670317132367</v>
      </c>
      <c r="C50" s="3">
        <f t="shared" si="2"/>
        <v>255.37962828257025</v>
      </c>
      <c r="D50" s="1">
        <f t="shared" si="3"/>
        <v>418.18740343066645</v>
      </c>
      <c r="E50" s="1">
        <f t="shared" si="4"/>
        <v>143123.15869080307</v>
      </c>
      <c r="F50" s="1">
        <f t="shared" si="1"/>
        <v>11983.03557877371</v>
      </c>
    </row>
    <row r="51" spans="1:6" ht="12.75">
      <c r="A51" s="9">
        <v>29</v>
      </c>
      <c r="B51" s="3">
        <f t="shared" si="0"/>
        <v>673.5670317132367</v>
      </c>
      <c r="C51" s="3">
        <f t="shared" si="2"/>
        <v>256.1244855317277</v>
      </c>
      <c r="D51" s="1">
        <f t="shared" si="3"/>
        <v>417.442546181509</v>
      </c>
      <c r="E51" s="1">
        <f t="shared" si="4"/>
        <v>142867.03420527134</v>
      </c>
      <c r="F51" s="1">
        <f t="shared" si="1"/>
        <v>12400.478124955218</v>
      </c>
    </row>
    <row r="52" spans="1:6" ht="12.75">
      <c r="A52" s="9">
        <v>30</v>
      </c>
      <c r="B52" s="3">
        <f t="shared" si="0"/>
        <v>673.5670317132367</v>
      </c>
      <c r="C52" s="3">
        <f t="shared" si="2"/>
        <v>256.8715152811953</v>
      </c>
      <c r="D52" s="1">
        <f t="shared" si="3"/>
        <v>416.6955164320414</v>
      </c>
      <c r="E52" s="1">
        <f t="shared" si="4"/>
        <v>142610.16268999013</v>
      </c>
      <c r="F52" s="1">
        <f t="shared" si="1"/>
        <v>12817.173641387259</v>
      </c>
    </row>
    <row r="53" spans="1:6" ht="12.75">
      <c r="A53" s="9">
        <v>31</v>
      </c>
      <c r="B53" s="3">
        <f t="shared" si="0"/>
        <v>673.5670317132367</v>
      </c>
      <c r="C53" s="3">
        <f t="shared" si="2"/>
        <v>257.62072386743216</v>
      </c>
      <c r="D53" s="1">
        <f t="shared" si="3"/>
        <v>415.94630784580454</v>
      </c>
      <c r="E53" s="1">
        <f t="shared" si="4"/>
        <v>142352.5419661227</v>
      </c>
      <c r="F53" s="1">
        <f t="shared" si="1"/>
        <v>13233.119949233063</v>
      </c>
    </row>
    <row r="54" spans="1:6" ht="12.75">
      <c r="A54" s="9">
        <v>32</v>
      </c>
      <c r="B54" s="3">
        <f t="shared" si="0"/>
        <v>673.5670317132367</v>
      </c>
      <c r="C54" s="3">
        <f t="shared" si="2"/>
        <v>258.3721176453788</v>
      </c>
      <c r="D54" s="1">
        <f t="shared" si="3"/>
        <v>415.1949140678579</v>
      </c>
      <c r="E54" s="1">
        <f t="shared" si="4"/>
        <v>142094.16984847732</v>
      </c>
      <c r="F54" s="1">
        <f t="shared" si="1"/>
        <v>13648.31486330092</v>
      </c>
    </row>
    <row r="55" spans="1:6" ht="12.75">
      <c r="A55" s="9">
        <v>33</v>
      </c>
      <c r="B55" s="3">
        <f t="shared" si="0"/>
        <v>673.5670317132367</v>
      </c>
      <c r="C55" s="3">
        <f t="shared" si="2"/>
        <v>259.12570298851114</v>
      </c>
      <c r="D55" s="1">
        <f t="shared" si="3"/>
        <v>414.44132872472557</v>
      </c>
      <c r="E55" s="1">
        <f t="shared" si="4"/>
        <v>141835.04414548882</v>
      </c>
      <c r="F55" s="1">
        <f t="shared" si="1"/>
        <v>14062.756192025647</v>
      </c>
    </row>
    <row r="56" spans="1:6" ht="12.75">
      <c r="A56" s="9">
        <v>34</v>
      </c>
      <c r="B56" s="3">
        <f t="shared" si="0"/>
        <v>673.5670317132367</v>
      </c>
      <c r="C56" s="3">
        <f t="shared" si="2"/>
        <v>259.8814862888943</v>
      </c>
      <c r="D56" s="1">
        <f t="shared" si="3"/>
        <v>413.6855454243424</v>
      </c>
      <c r="E56" s="1">
        <f t="shared" si="4"/>
        <v>141575.16265919994</v>
      </c>
      <c r="F56" s="1">
        <f t="shared" si="1"/>
        <v>14476.44173744999</v>
      </c>
    </row>
    <row r="57" spans="1:6" ht="12.75">
      <c r="A57" s="9">
        <v>35</v>
      </c>
      <c r="B57" s="3">
        <f t="shared" si="0"/>
        <v>673.5670317132367</v>
      </c>
      <c r="C57" s="3">
        <f t="shared" si="2"/>
        <v>260.6394739572369</v>
      </c>
      <c r="D57" s="1">
        <f t="shared" si="3"/>
        <v>412.9275577559998</v>
      </c>
      <c r="E57" s="1">
        <f t="shared" si="4"/>
        <v>141314.5231852427</v>
      </c>
      <c r="F57" s="1">
        <f t="shared" si="1"/>
        <v>14889.36929520599</v>
      </c>
    </row>
    <row r="58" spans="1:6" ht="12.75">
      <c r="A58" s="9">
        <v>36</v>
      </c>
      <c r="B58" s="3">
        <f t="shared" si="0"/>
        <v>673.5670317132367</v>
      </c>
      <c r="C58" s="3">
        <f t="shared" si="2"/>
        <v>261.3996724229455</v>
      </c>
      <c r="D58" s="1">
        <f t="shared" si="3"/>
        <v>412.1673592902912</v>
      </c>
      <c r="E58" s="1">
        <f t="shared" si="4"/>
        <v>141053.12351281976</v>
      </c>
      <c r="F58" s="1">
        <f t="shared" si="1"/>
        <v>15301.536654496282</v>
      </c>
    </row>
    <row r="59" spans="1:6" ht="12.75">
      <c r="A59" s="9">
        <v>37</v>
      </c>
      <c r="B59" s="3">
        <f t="shared" si="0"/>
        <v>673.5670317132367</v>
      </c>
      <c r="C59" s="3">
        <f t="shared" si="2"/>
        <v>262.16208813417904</v>
      </c>
      <c r="D59" s="1">
        <f t="shared" si="3"/>
        <v>411.40494357905766</v>
      </c>
      <c r="E59" s="1">
        <f t="shared" si="4"/>
        <v>140790.96142468558</v>
      </c>
      <c r="F59" s="1">
        <f t="shared" si="1"/>
        <v>15712.94159807534</v>
      </c>
    </row>
    <row r="60" spans="1:6" ht="12.75">
      <c r="A60" s="9">
        <v>38</v>
      </c>
      <c r="B60" s="3">
        <f t="shared" si="0"/>
        <v>673.5670317132367</v>
      </c>
      <c r="C60" s="3">
        <f t="shared" si="2"/>
        <v>262.92672755790375</v>
      </c>
      <c r="D60" s="1">
        <f t="shared" si="3"/>
        <v>410.64030415533296</v>
      </c>
      <c r="E60" s="1">
        <f t="shared" si="4"/>
        <v>140528.03469712767</v>
      </c>
      <c r="F60" s="1">
        <f t="shared" si="1"/>
        <v>16123.581902230673</v>
      </c>
    </row>
    <row r="61" spans="1:6" ht="12.75">
      <c r="A61" s="9">
        <v>39</v>
      </c>
      <c r="B61" s="3">
        <f t="shared" si="0"/>
        <v>673.5670317132367</v>
      </c>
      <c r="C61" s="3">
        <f t="shared" si="2"/>
        <v>263.69359717994763</v>
      </c>
      <c r="D61" s="1">
        <f t="shared" si="3"/>
        <v>409.87343453328907</v>
      </c>
      <c r="E61" s="1">
        <f t="shared" si="4"/>
        <v>140264.34109994772</v>
      </c>
      <c r="F61" s="1">
        <f t="shared" si="1"/>
        <v>16533.455336763964</v>
      </c>
    </row>
    <row r="62" spans="1:6" ht="12.75">
      <c r="A62" s="9">
        <v>40</v>
      </c>
      <c r="B62" s="3">
        <f t="shared" si="0"/>
        <v>673.5670317132367</v>
      </c>
      <c r="C62" s="3">
        <f t="shared" si="2"/>
        <v>264.46270350505586</v>
      </c>
      <c r="D62" s="1">
        <f t="shared" si="3"/>
        <v>409.10432820818085</v>
      </c>
      <c r="E62" s="1">
        <f t="shared" si="4"/>
        <v>139999.87839644265</v>
      </c>
      <c r="F62" s="1">
        <f t="shared" si="1"/>
        <v>16942.559664972145</v>
      </c>
    </row>
    <row r="63" spans="1:6" ht="12.75">
      <c r="A63" s="9">
        <v>41</v>
      </c>
      <c r="B63" s="3">
        <f t="shared" si="0"/>
        <v>673.5670317132367</v>
      </c>
      <c r="C63" s="3">
        <f t="shared" si="2"/>
        <v>265.2340530569456</v>
      </c>
      <c r="D63" s="1">
        <f t="shared" si="3"/>
        <v>408.3329786562911</v>
      </c>
      <c r="E63" s="1">
        <f t="shared" si="4"/>
        <v>139734.6443433857</v>
      </c>
      <c r="F63" s="1">
        <f t="shared" si="1"/>
        <v>17350.892643628435</v>
      </c>
    </row>
    <row r="64" spans="1:6" ht="12.75">
      <c r="A64" s="9">
        <v>42</v>
      </c>
      <c r="B64" s="3">
        <f t="shared" si="0"/>
        <v>673.5670317132367</v>
      </c>
      <c r="C64" s="3">
        <f t="shared" si="2"/>
        <v>266.0076523783617</v>
      </c>
      <c r="D64" s="1">
        <f t="shared" si="3"/>
        <v>407.559379334875</v>
      </c>
      <c r="E64" s="1">
        <f t="shared" si="4"/>
        <v>139468.63669100736</v>
      </c>
      <c r="F64" s="1">
        <f t="shared" si="1"/>
        <v>17758.45202296331</v>
      </c>
    </row>
    <row r="65" spans="1:6" ht="12.75">
      <c r="A65" s="9">
        <v>43</v>
      </c>
      <c r="B65" s="3">
        <f t="shared" si="0"/>
        <v>673.5670317132367</v>
      </c>
      <c r="C65" s="3">
        <f t="shared" si="2"/>
        <v>266.7835080311319</v>
      </c>
      <c r="D65" s="1">
        <f t="shared" si="3"/>
        <v>406.7835236821048</v>
      </c>
      <c r="E65" s="1">
        <f t="shared" si="4"/>
        <v>139201.85318297622</v>
      </c>
      <c r="F65" s="1">
        <f t="shared" si="1"/>
        <v>18165.235546645414</v>
      </c>
    </row>
    <row r="66" spans="1:6" ht="12.75">
      <c r="A66" s="9">
        <v>44</v>
      </c>
      <c r="B66" s="3">
        <f t="shared" si="0"/>
        <v>673.5670317132367</v>
      </c>
      <c r="C66" s="3">
        <f t="shared" si="2"/>
        <v>267.5616265962227</v>
      </c>
      <c r="D66" s="1">
        <f t="shared" si="3"/>
        <v>406.005405117014</v>
      </c>
      <c r="E66" s="1">
        <f t="shared" si="4"/>
        <v>138934.29155638</v>
      </c>
      <c r="F66" s="1">
        <f t="shared" si="1"/>
        <v>18571.24095176243</v>
      </c>
    </row>
    <row r="67" spans="1:6" ht="12.75">
      <c r="A67" s="9">
        <v>45</v>
      </c>
      <c r="B67" s="3">
        <f t="shared" si="0"/>
        <v>673.5670317132367</v>
      </c>
      <c r="C67" s="3">
        <f t="shared" si="2"/>
        <v>268.34201467379506</v>
      </c>
      <c r="D67" s="1">
        <f t="shared" si="3"/>
        <v>405.22501703944164</v>
      </c>
      <c r="E67" s="1">
        <f t="shared" si="4"/>
        <v>138665.94954170618</v>
      </c>
      <c r="F67" s="1">
        <f t="shared" si="1"/>
        <v>18976.46596880187</v>
      </c>
    </row>
    <row r="68" spans="1:6" ht="12.75">
      <c r="A68" s="9">
        <v>46</v>
      </c>
      <c r="B68" s="3">
        <f t="shared" si="0"/>
        <v>673.5670317132367</v>
      </c>
      <c r="C68" s="3">
        <f t="shared" si="2"/>
        <v>269.1246788832603</v>
      </c>
      <c r="D68" s="1">
        <f t="shared" si="3"/>
        <v>404.4423528299764</v>
      </c>
      <c r="E68" s="1">
        <f t="shared" si="4"/>
        <v>138396.82486282292</v>
      </c>
      <c r="F68" s="1">
        <f t="shared" si="1"/>
        <v>19380.908321631847</v>
      </c>
    </row>
    <row r="69" spans="1:6" ht="12.75">
      <c r="A69" s="9">
        <v>47</v>
      </c>
      <c r="B69" s="3">
        <f t="shared" si="0"/>
        <v>673.5670317132367</v>
      </c>
      <c r="C69" s="3">
        <f t="shared" si="2"/>
        <v>269.9096258633365</v>
      </c>
      <c r="D69" s="1">
        <f t="shared" si="3"/>
        <v>403.6574058499002</v>
      </c>
      <c r="E69" s="1">
        <f t="shared" si="4"/>
        <v>138126.91523695958</v>
      </c>
      <c r="F69" s="1">
        <f t="shared" si="1"/>
        <v>19784.565727481746</v>
      </c>
    </row>
    <row r="70" spans="1:6" ht="12.75">
      <c r="A70" s="9">
        <v>48</v>
      </c>
      <c r="B70" s="3">
        <f t="shared" si="0"/>
        <v>673.5670317132367</v>
      </c>
      <c r="C70" s="3">
        <f t="shared" si="2"/>
        <v>270.69686227210457</v>
      </c>
      <c r="D70" s="1">
        <f t="shared" si="3"/>
        <v>402.87016944113213</v>
      </c>
      <c r="E70" s="1">
        <f t="shared" si="4"/>
        <v>137856.21837468748</v>
      </c>
      <c r="F70" s="1">
        <f t="shared" si="1"/>
        <v>20187.435896922878</v>
      </c>
    </row>
    <row r="71" spans="1:6" ht="12.75">
      <c r="A71" s="9">
        <v>49</v>
      </c>
      <c r="B71" s="3">
        <f t="shared" si="0"/>
        <v>673.5670317132367</v>
      </c>
      <c r="C71" s="3">
        <f t="shared" si="2"/>
        <v>271.48639478706485</v>
      </c>
      <c r="D71" s="1">
        <f t="shared" si="3"/>
        <v>402.08063692617185</v>
      </c>
      <c r="E71" s="1">
        <f t="shared" si="4"/>
        <v>137584.73197990042</v>
      </c>
      <c r="F71" s="1">
        <f t="shared" si="1"/>
        <v>20589.51653384905</v>
      </c>
    </row>
    <row r="72" spans="1:6" ht="12.75">
      <c r="A72" s="9">
        <v>50</v>
      </c>
      <c r="B72" s="3">
        <f t="shared" si="0"/>
        <v>673.5670317132367</v>
      </c>
      <c r="C72" s="3">
        <f t="shared" si="2"/>
        <v>272.2782301051938</v>
      </c>
      <c r="D72" s="1">
        <f t="shared" si="3"/>
        <v>401.2888016080429</v>
      </c>
      <c r="E72" s="1">
        <f t="shared" si="4"/>
        <v>137312.4537497952</v>
      </c>
      <c r="F72" s="1">
        <f t="shared" si="1"/>
        <v>20990.805335457095</v>
      </c>
    </row>
    <row r="73" spans="1:6" ht="12.75">
      <c r="A73" s="9">
        <v>51</v>
      </c>
      <c r="B73" s="3">
        <f t="shared" si="0"/>
        <v>673.5670317132367</v>
      </c>
      <c r="C73" s="3">
        <f t="shared" si="2"/>
        <v>273.0723749430006</v>
      </c>
      <c r="D73" s="1">
        <f t="shared" si="3"/>
        <v>400.4946567702361</v>
      </c>
      <c r="E73" s="1">
        <f t="shared" si="4"/>
        <v>137039.3813748522</v>
      </c>
      <c r="F73" s="1">
        <f t="shared" si="1"/>
        <v>21391.29999222733</v>
      </c>
    </row>
    <row r="74" spans="1:6" ht="12.75">
      <c r="A74" s="9">
        <v>52</v>
      </c>
      <c r="B74" s="3">
        <f t="shared" si="0"/>
        <v>673.5670317132367</v>
      </c>
      <c r="C74" s="3">
        <f t="shared" si="2"/>
        <v>273.8688360365844</v>
      </c>
      <c r="D74" s="1">
        <f t="shared" si="3"/>
        <v>399.6981956766523</v>
      </c>
      <c r="E74" s="1">
        <f t="shared" si="4"/>
        <v>136765.51253881562</v>
      </c>
      <c r="F74" s="1">
        <f t="shared" si="1"/>
        <v>21790.998187903984</v>
      </c>
    </row>
    <row r="75" spans="1:6" ht="12.75">
      <c r="A75" s="9">
        <v>53</v>
      </c>
      <c r="B75" s="3">
        <f t="shared" si="0"/>
        <v>673.5670317132367</v>
      </c>
      <c r="C75" s="3">
        <f t="shared" si="2"/>
        <v>274.66762014169115</v>
      </c>
      <c r="D75" s="1">
        <f t="shared" si="3"/>
        <v>398.89941157154556</v>
      </c>
      <c r="E75" s="1">
        <f t="shared" si="4"/>
        <v>136490.84491867392</v>
      </c>
      <c r="F75" s="1">
        <f t="shared" si="1"/>
        <v>22189.89759947553</v>
      </c>
    </row>
    <row r="76" spans="1:6" ht="12.75">
      <c r="A76" s="9">
        <v>54</v>
      </c>
      <c r="B76" s="3">
        <f t="shared" si="0"/>
        <v>673.5670317132367</v>
      </c>
      <c r="C76" s="3">
        <f t="shared" si="2"/>
        <v>275.4687340337711</v>
      </c>
      <c r="D76" s="1">
        <f t="shared" si="3"/>
        <v>398.0982976794656</v>
      </c>
      <c r="E76" s="1">
        <f t="shared" si="4"/>
        <v>136215.37618464013</v>
      </c>
      <c r="F76" s="1">
        <f t="shared" si="1"/>
        <v>22587.995897154997</v>
      </c>
    </row>
    <row r="77" spans="1:6" ht="12.75">
      <c r="A77" s="9">
        <v>55</v>
      </c>
      <c r="B77" s="3">
        <f t="shared" si="0"/>
        <v>673.5670317132367</v>
      </c>
      <c r="C77" s="3">
        <f t="shared" si="2"/>
        <v>276.2721845080363</v>
      </c>
      <c r="D77" s="1">
        <f t="shared" si="3"/>
        <v>397.2948472052004</v>
      </c>
      <c r="E77" s="1">
        <f t="shared" si="4"/>
        <v>135939.1040001321</v>
      </c>
      <c r="F77" s="1">
        <f t="shared" si="1"/>
        <v>22985.290744360198</v>
      </c>
    </row>
    <row r="78" spans="1:6" ht="12.75">
      <c r="A78" s="9">
        <v>56</v>
      </c>
      <c r="B78" s="3">
        <f t="shared" si="0"/>
        <v>673.5670317132367</v>
      </c>
      <c r="C78" s="3">
        <f t="shared" si="2"/>
        <v>277.0779783795181</v>
      </c>
      <c r="D78" s="1">
        <f t="shared" si="3"/>
        <v>396.48905333371863</v>
      </c>
      <c r="E78" s="1">
        <f t="shared" si="4"/>
        <v>135662.02602175256</v>
      </c>
      <c r="F78" s="1">
        <f t="shared" si="1"/>
        <v>23381.77979769392</v>
      </c>
    </row>
    <row r="79" spans="1:6" ht="12.75">
      <c r="A79" s="9">
        <v>57</v>
      </c>
      <c r="B79" s="3">
        <f t="shared" si="0"/>
        <v>673.5670317132367</v>
      </c>
      <c r="C79" s="3">
        <f t="shared" si="2"/>
        <v>277.88612248312506</v>
      </c>
      <c r="D79" s="1">
        <f t="shared" si="3"/>
        <v>395.68090923011164</v>
      </c>
      <c r="E79" s="1">
        <f t="shared" si="4"/>
        <v>135384.13989926944</v>
      </c>
      <c r="F79" s="1">
        <f t="shared" si="1"/>
        <v>23777.46070692403</v>
      </c>
    </row>
    <row r="80" spans="1:6" ht="12.75">
      <c r="A80" s="9">
        <v>58</v>
      </c>
      <c r="B80" s="3">
        <f t="shared" si="0"/>
        <v>673.5670317132367</v>
      </c>
      <c r="C80" s="3">
        <f t="shared" si="2"/>
        <v>278.6966236737008</v>
      </c>
      <c r="D80" s="1">
        <f t="shared" si="3"/>
        <v>394.8704080395359</v>
      </c>
      <c r="E80" s="1">
        <f t="shared" si="4"/>
        <v>135105.44327559575</v>
      </c>
      <c r="F80" s="1">
        <f t="shared" si="1"/>
        <v>24172.331114963567</v>
      </c>
    </row>
    <row r="81" spans="1:6" ht="12.75">
      <c r="A81" s="9">
        <v>59</v>
      </c>
      <c r="B81" s="3">
        <f t="shared" si="0"/>
        <v>673.5670317132367</v>
      </c>
      <c r="C81" s="3">
        <f t="shared" si="2"/>
        <v>279.5094888260824</v>
      </c>
      <c r="D81" s="1">
        <f t="shared" si="3"/>
        <v>394.0575428871543</v>
      </c>
      <c r="E81" s="1">
        <f t="shared" si="4"/>
        <v>134825.93378676966</v>
      </c>
      <c r="F81" s="1">
        <f t="shared" si="1"/>
        <v>24566.38865785072</v>
      </c>
    </row>
    <row r="82" spans="1:6" ht="12.75">
      <c r="A82" s="9">
        <v>60</v>
      </c>
      <c r="B82" s="3">
        <f t="shared" si="0"/>
        <v>673.5670317132367</v>
      </c>
      <c r="C82" s="3">
        <f t="shared" si="2"/>
        <v>280.3247248351585</v>
      </c>
      <c r="D82" s="1">
        <f t="shared" si="3"/>
        <v>393.2423068780782</v>
      </c>
      <c r="E82" s="1">
        <f t="shared" si="4"/>
        <v>134545.6090619345</v>
      </c>
      <c r="F82" s="1">
        <f t="shared" si="1"/>
        <v>24959.630964728796</v>
      </c>
    </row>
    <row r="83" spans="1:6" ht="12.75">
      <c r="A83" s="9">
        <v>61</v>
      </c>
      <c r="B83" s="3">
        <f t="shared" si="0"/>
        <v>673.5670317132367</v>
      </c>
      <c r="C83" s="3">
        <f t="shared" si="2"/>
        <v>281.14233861592777</v>
      </c>
      <c r="D83" s="1">
        <f t="shared" si="3"/>
        <v>392.42469309730893</v>
      </c>
      <c r="E83" s="1">
        <f t="shared" si="4"/>
        <v>134264.46672331856</v>
      </c>
      <c r="F83" s="1">
        <f t="shared" si="1"/>
        <v>25352.055657826106</v>
      </c>
    </row>
    <row r="84" spans="1:6" ht="12.75">
      <c r="A84" s="9">
        <v>62</v>
      </c>
      <c r="B84" s="3">
        <f t="shared" si="0"/>
        <v>673.5670317132367</v>
      </c>
      <c r="C84" s="3">
        <f t="shared" si="2"/>
        <v>281.96233710355756</v>
      </c>
      <c r="D84" s="1">
        <f t="shared" si="3"/>
        <v>391.60469460967914</v>
      </c>
      <c r="E84" s="1">
        <f t="shared" si="4"/>
        <v>133982.504386215</v>
      </c>
      <c r="F84" s="1">
        <f t="shared" si="1"/>
        <v>25743.660352435785</v>
      </c>
    </row>
    <row r="85" spans="1:6" ht="12.75">
      <c r="A85" s="9">
        <v>63</v>
      </c>
      <c r="B85" s="3">
        <f t="shared" si="0"/>
        <v>673.5670317132367</v>
      </c>
      <c r="C85" s="3">
        <f t="shared" si="2"/>
        <v>282.7847272534429</v>
      </c>
      <c r="D85" s="1">
        <f t="shared" si="3"/>
        <v>390.7823044597938</v>
      </c>
      <c r="E85" s="1">
        <f t="shared" si="4"/>
        <v>133699.71965896155</v>
      </c>
      <c r="F85" s="1">
        <f t="shared" si="1"/>
        <v>26134.44265689558</v>
      </c>
    </row>
    <row r="86" spans="1:6" ht="12.75">
      <c r="A86" s="9">
        <v>64</v>
      </c>
      <c r="B86" s="3">
        <f t="shared" si="0"/>
        <v>673.5670317132367</v>
      </c>
      <c r="C86" s="3">
        <f t="shared" si="2"/>
        <v>283.6095160412655</v>
      </c>
      <c r="D86" s="1">
        <f t="shared" si="3"/>
        <v>389.9575156719712</v>
      </c>
      <c r="E86" s="1">
        <f t="shared" si="4"/>
        <v>133416.11014292028</v>
      </c>
      <c r="F86" s="1">
        <f t="shared" si="1"/>
        <v>26524.40017256755</v>
      </c>
    </row>
    <row r="87" spans="1:6" ht="12.75">
      <c r="A87" s="9">
        <v>65</v>
      </c>
      <c r="B87" s="3">
        <f t="shared" si="0"/>
        <v>673.5670317132367</v>
      </c>
      <c r="C87" s="3">
        <f t="shared" si="2"/>
        <v>284.4367104630525</v>
      </c>
      <c r="D87" s="1">
        <f t="shared" si="3"/>
        <v>389.1303212501842</v>
      </c>
      <c r="E87" s="1">
        <f t="shared" si="4"/>
        <v>133131.67343245723</v>
      </c>
      <c r="F87" s="1">
        <f t="shared" si="1"/>
        <v>26913.530493817736</v>
      </c>
    </row>
    <row r="88" spans="1:6" ht="12.75">
      <c r="A88" s="9">
        <v>66</v>
      </c>
      <c r="B88" s="3">
        <f aca="true" t="shared" si="5" ref="B88:B151">$B$7</f>
        <v>673.5670317132367</v>
      </c>
      <c r="C88" s="3">
        <f t="shared" si="2"/>
        <v>285.26631753523645</v>
      </c>
      <c r="D88" s="1">
        <f t="shared" si="3"/>
        <v>388.30071417800025</v>
      </c>
      <c r="E88" s="1">
        <f t="shared" si="4"/>
        <v>132846.40711492198</v>
      </c>
      <c r="F88" s="1">
        <f t="shared" si="1"/>
        <v>27301.831207995736</v>
      </c>
    </row>
    <row r="89" spans="1:6" ht="12.75">
      <c r="A89" s="9">
        <v>67</v>
      </c>
      <c r="B89" s="3">
        <f t="shared" si="5"/>
        <v>673.5670317132367</v>
      </c>
      <c r="C89" s="3">
        <f t="shared" si="2"/>
        <v>286.09834429471425</v>
      </c>
      <c r="D89" s="1">
        <f t="shared" si="3"/>
        <v>387.46868741852245</v>
      </c>
      <c r="E89" s="1">
        <f t="shared" si="4"/>
        <v>132560.30877062728</v>
      </c>
      <c r="F89" s="1">
        <f aca="true" t="shared" si="6" ref="F89:F152">F88+D89</f>
        <v>27689.299895414257</v>
      </c>
    </row>
    <row r="90" spans="1:6" ht="12.75">
      <c r="A90" s="9">
        <v>68</v>
      </c>
      <c r="B90" s="3">
        <f t="shared" si="5"/>
        <v>673.5670317132367</v>
      </c>
      <c r="C90" s="3">
        <f aca="true" t="shared" si="7" ref="C90:C153">B90-D90</f>
        <v>286.93279779890713</v>
      </c>
      <c r="D90" s="1">
        <f aca="true" t="shared" si="8" ref="D90:D153">E89*$C$5</f>
        <v>386.63423391432957</v>
      </c>
      <c r="E90" s="1">
        <f aca="true" t="shared" si="9" ref="E90:E153">IF((E89-C90-$E$18)&gt;0,(E89-C90-$E$18),0)</f>
        <v>132273.37597282836</v>
      </c>
      <c r="F90" s="1">
        <f t="shared" si="6"/>
        <v>28075.934129328587</v>
      </c>
    </row>
    <row r="91" spans="1:6" ht="12.75">
      <c r="A91" s="9">
        <v>69</v>
      </c>
      <c r="B91" s="3">
        <f t="shared" si="5"/>
        <v>673.5670317132367</v>
      </c>
      <c r="C91" s="3">
        <f t="shared" si="7"/>
        <v>287.7696851258206</v>
      </c>
      <c r="D91" s="1">
        <f t="shared" si="8"/>
        <v>385.7973465874161</v>
      </c>
      <c r="E91" s="1">
        <f t="shared" si="9"/>
        <v>131985.60628770254</v>
      </c>
      <c r="F91" s="1">
        <f t="shared" si="6"/>
        <v>28461.731475916004</v>
      </c>
    </row>
    <row r="92" spans="1:6" ht="12.75">
      <c r="A92" s="9">
        <v>70</v>
      </c>
      <c r="B92" s="3">
        <f t="shared" si="5"/>
        <v>673.5670317132367</v>
      </c>
      <c r="C92" s="3">
        <f t="shared" si="7"/>
        <v>288.6090133741043</v>
      </c>
      <c r="D92" s="1">
        <f t="shared" si="8"/>
        <v>384.9580183391324</v>
      </c>
      <c r="E92" s="1">
        <f t="shared" si="9"/>
        <v>131696.99727432843</v>
      </c>
      <c r="F92" s="1">
        <f t="shared" si="6"/>
        <v>28846.689494255137</v>
      </c>
    </row>
    <row r="93" spans="1:6" ht="12.75">
      <c r="A93" s="9">
        <v>71</v>
      </c>
      <c r="B93" s="3">
        <f t="shared" si="5"/>
        <v>673.5670317132367</v>
      </c>
      <c r="C93" s="3">
        <f t="shared" si="7"/>
        <v>289.4507896631121</v>
      </c>
      <c r="D93" s="1">
        <f t="shared" si="8"/>
        <v>384.1162420501246</v>
      </c>
      <c r="E93" s="1">
        <f t="shared" si="9"/>
        <v>131407.5464846653</v>
      </c>
      <c r="F93" s="1">
        <f t="shared" si="6"/>
        <v>29230.80573630526</v>
      </c>
    </row>
    <row r="94" spans="1:6" ht="12.75">
      <c r="A94" s="9">
        <v>72</v>
      </c>
      <c r="B94" s="3">
        <f t="shared" si="5"/>
        <v>673.5670317132367</v>
      </c>
      <c r="C94" s="3">
        <f t="shared" si="7"/>
        <v>290.29502113296286</v>
      </c>
      <c r="D94" s="1">
        <f t="shared" si="8"/>
        <v>383.27201058027384</v>
      </c>
      <c r="E94" s="1">
        <f t="shared" si="9"/>
        <v>131117.25146353233</v>
      </c>
      <c r="F94" s="1">
        <f t="shared" si="6"/>
        <v>29614.077746885534</v>
      </c>
    </row>
    <row r="95" spans="1:6" ht="12.75">
      <c r="A95" s="9">
        <v>73</v>
      </c>
      <c r="B95" s="3">
        <f t="shared" si="5"/>
        <v>673.5670317132367</v>
      </c>
      <c r="C95" s="3">
        <f t="shared" si="7"/>
        <v>291.1417149446007</v>
      </c>
      <c r="D95" s="1">
        <f t="shared" si="8"/>
        <v>382.425316768636</v>
      </c>
      <c r="E95" s="1">
        <f t="shared" si="9"/>
        <v>130826.10974858773</v>
      </c>
      <c r="F95" s="1">
        <f t="shared" si="6"/>
        <v>29996.50306365417</v>
      </c>
    </row>
    <row r="96" spans="1:6" ht="12.75">
      <c r="A96" s="9">
        <v>74</v>
      </c>
      <c r="B96" s="3">
        <f t="shared" si="5"/>
        <v>673.5670317132367</v>
      </c>
      <c r="C96" s="3">
        <f t="shared" si="7"/>
        <v>291.9908782798558</v>
      </c>
      <c r="D96" s="1">
        <f t="shared" si="8"/>
        <v>381.5761534333809</v>
      </c>
      <c r="E96" s="1">
        <f t="shared" si="9"/>
        <v>130534.11887030787</v>
      </c>
      <c r="F96" s="1">
        <f t="shared" si="6"/>
        <v>30378.07921708755</v>
      </c>
    </row>
    <row r="97" spans="1:6" ht="12.75">
      <c r="A97" s="9">
        <v>75</v>
      </c>
      <c r="B97" s="3">
        <f t="shared" si="5"/>
        <v>673.5670317132367</v>
      </c>
      <c r="C97" s="3">
        <f t="shared" si="7"/>
        <v>292.8425183415054</v>
      </c>
      <c r="D97" s="1">
        <f t="shared" si="8"/>
        <v>380.7245133717313</v>
      </c>
      <c r="E97" s="1">
        <f t="shared" si="9"/>
        <v>130241.27635196636</v>
      </c>
      <c r="F97" s="1">
        <f t="shared" si="6"/>
        <v>30758.80373045928</v>
      </c>
    </row>
    <row r="98" spans="1:6" ht="12.75">
      <c r="A98" s="9">
        <v>76</v>
      </c>
      <c r="B98" s="3">
        <f t="shared" si="5"/>
        <v>673.5670317132367</v>
      </c>
      <c r="C98" s="3">
        <f t="shared" si="7"/>
        <v>293.6966423533348</v>
      </c>
      <c r="D98" s="1">
        <f t="shared" si="8"/>
        <v>379.8703893599019</v>
      </c>
      <c r="E98" s="1">
        <f t="shared" si="9"/>
        <v>129947.57970961303</v>
      </c>
      <c r="F98" s="1">
        <f t="shared" si="6"/>
        <v>31138.67411981918</v>
      </c>
    </row>
    <row r="99" spans="1:6" ht="12.75">
      <c r="A99" s="9">
        <v>77</v>
      </c>
      <c r="B99" s="3">
        <f t="shared" si="5"/>
        <v>673.5670317132367</v>
      </c>
      <c r="C99" s="3">
        <f t="shared" si="7"/>
        <v>294.5532575601987</v>
      </c>
      <c r="D99" s="1">
        <f t="shared" si="8"/>
        <v>379.013774153038</v>
      </c>
      <c r="E99" s="1">
        <f t="shared" si="9"/>
        <v>129653.02645205283</v>
      </c>
      <c r="F99" s="1">
        <f t="shared" si="6"/>
        <v>31517.68789397222</v>
      </c>
    </row>
    <row r="100" spans="1:6" ht="12.75">
      <c r="A100" s="9">
        <v>78</v>
      </c>
      <c r="B100" s="3">
        <f t="shared" si="5"/>
        <v>673.5670317132367</v>
      </c>
      <c r="C100" s="3">
        <f t="shared" si="7"/>
        <v>295.4123712280826</v>
      </c>
      <c r="D100" s="1">
        <f t="shared" si="8"/>
        <v>378.1546604851541</v>
      </c>
      <c r="E100" s="1">
        <f t="shared" si="9"/>
        <v>129357.61408082474</v>
      </c>
      <c r="F100" s="1">
        <f t="shared" si="6"/>
        <v>31895.842554457373</v>
      </c>
    </row>
    <row r="101" spans="1:6" ht="12.75">
      <c r="A101" s="9">
        <v>79</v>
      </c>
      <c r="B101" s="3">
        <f t="shared" si="5"/>
        <v>673.5670317132367</v>
      </c>
      <c r="C101" s="3">
        <f t="shared" si="7"/>
        <v>296.27399064416454</v>
      </c>
      <c r="D101" s="1">
        <f t="shared" si="8"/>
        <v>377.29304106907216</v>
      </c>
      <c r="E101" s="1">
        <f t="shared" si="9"/>
        <v>129061.34009018057</v>
      </c>
      <c r="F101" s="1">
        <f t="shared" si="6"/>
        <v>32273.135595526444</v>
      </c>
    </row>
    <row r="102" spans="1:6" ht="12.75">
      <c r="A102" s="9">
        <v>80</v>
      </c>
      <c r="B102" s="3">
        <f t="shared" si="5"/>
        <v>673.5670317132367</v>
      </c>
      <c r="C102" s="3">
        <f t="shared" si="7"/>
        <v>297.13812311687667</v>
      </c>
      <c r="D102" s="1">
        <f t="shared" si="8"/>
        <v>376.42890859636003</v>
      </c>
      <c r="E102" s="1">
        <f t="shared" si="9"/>
        <v>128764.2019670637</v>
      </c>
      <c r="F102" s="1">
        <f t="shared" si="6"/>
        <v>32649.564504122805</v>
      </c>
    </row>
    <row r="103" spans="1:6" ht="12.75">
      <c r="A103" s="9">
        <v>81</v>
      </c>
      <c r="B103" s="3">
        <f t="shared" si="5"/>
        <v>673.5670317132367</v>
      </c>
      <c r="C103" s="3">
        <f t="shared" si="7"/>
        <v>298.00477597596756</v>
      </c>
      <c r="D103" s="1">
        <f t="shared" si="8"/>
        <v>375.56225573726914</v>
      </c>
      <c r="E103" s="1">
        <f t="shared" si="9"/>
        <v>128466.19719108773</v>
      </c>
      <c r="F103" s="1">
        <f t="shared" si="6"/>
        <v>33025.126759860075</v>
      </c>
    </row>
    <row r="104" spans="1:6" ht="12.75">
      <c r="A104" s="9">
        <v>82</v>
      </c>
      <c r="B104" s="3">
        <f t="shared" si="5"/>
        <v>673.5670317132367</v>
      </c>
      <c r="C104" s="3">
        <f t="shared" si="7"/>
        <v>298.8739565725641</v>
      </c>
      <c r="D104" s="1">
        <f t="shared" si="8"/>
        <v>374.6930751406726</v>
      </c>
      <c r="E104" s="1">
        <f t="shared" si="9"/>
        <v>128167.32323451516</v>
      </c>
      <c r="F104" s="1">
        <f t="shared" si="6"/>
        <v>33399.819835000744</v>
      </c>
    </row>
    <row r="105" spans="1:6" ht="12.75">
      <c r="A105" s="9">
        <v>83</v>
      </c>
      <c r="B105" s="3">
        <f t="shared" si="5"/>
        <v>673.5670317132367</v>
      </c>
      <c r="C105" s="3">
        <f t="shared" si="7"/>
        <v>299.7456722792341</v>
      </c>
      <c r="D105" s="1">
        <f t="shared" si="8"/>
        <v>373.8213594340026</v>
      </c>
      <c r="E105" s="1">
        <f t="shared" si="9"/>
        <v>127867.57756223592</v>
      </c>
      <c r="F105" s="1">
        <f t="shared" si="6"/>
        <v>33773.64119443475</v>
      </c>
    </row>
    <row r="106" spans="1:6" ht="12.75">
      <c r="A106" s="9">
        <v>84</v>
      </c>
      <c r="B106" s="3">
        <f t="shared" si="5"/>
        <v>673.5670317132367</v>
      </c>
      <c r="C106" s="3">
        <f t="shared" si="7"/>
        <v>300.6199304900486</v>
      </c>
      <c r="D106" s="1">
        <f t="shared" si="8"/>
        <v>372.9471012231881</v>
      </c>
      <c r="E106" s="1">
        <f t="shared" si="9"/>
        <v>127566.95763174587</v>
      </c>
      <c r="F106" s="1">
        <f t="shared" si="6"/>
        <v>34146.58829565794</v>
      </c>
    </row>
    <row r="107" spans="1:6" ht="12.75">
      <c r="A107" s="9">
        <v>85</v>
      </c>
      <c r="B107" s="3">
        <f t="shared" si="5"/>
        <v>673.5670317132367</v>
      </c>
      <c r="C107" s="3">
        <f t="shared" si="7"/>
        <v>301.4967386206446</v>
      </c>
      <c r="D107" s="1">
        <f t="shared" si="8"/>
        <v>372.0702930925921</v>
      </c>
      <c r="E107" s="1">
        <f t="shared" si="9"/>
        <v>127265.46089312523</v>
      </c>
      <c r="F107" s="1">
        <f t="shared" si="6"/>
        <v>34518.65858875053</v>
      </c>
    </row>
    <row r="108" spans="1:6" ht="12.75">
      <c r="A108" s="9">
        <v>86</v>
      </c>
      <c r="B108" s="3">
        <f t="shared" si="5"/>
        <v>673.5670317132367</v>
      </c>
      <c r="C108" s="3">
        <f t="shared" si="7"/>
        <v>302.3761041082881</v>
      </c>
      <c r="D108" s="1">
        <f t="shared" si="8"/>
        <v>371.1909276049486</v>
      </c>
      <c r="E108" s="1">
        <f t="shared" si="9"/>
        <v>126963.08478901694</v>
      </c>
      <c r="F108" s="1">
        <f t="shared" si="6"/>
        <v>34889.849516355476</v>
      </c>
    </row>
    <row r="109" spans="1:6" ht="12.75">
      <c r="A109" s="9">
        <v>87</v>
      </c>
      <c r="B109" s="3">
        <f t="shared" si="5"/>
        <v>673.5670317132367</v>
      </c>
      <c r="C109" s="3">
        <f t="shared" si="7"/>
        <v>303.2580344119373</v>
      </c>
      <c r="D109" s="1">
        <f t="shared" si="8"/>
        <v>370.3089973012994</v>
      </c>
      <c r="E109" s="1">
        <f t="shared" si="9"/>
        <v>126659.826754605</v>
      </c>
      <c r="F109" s="1">
        <f t="shared" si="6"/>
        <v>35260.158513656774</v>
      </c>
    </row>
    <row r="110" spans="1:6" ht="12.75">
      <c r="A110" s="9">
        <v>88</v>
      </c>
      <c r="B110" s="3">
        <f t="shared" si="5"/>
        <v>673.5670317132367</v>
      </c>
      <c r="C110" s="3">
        <f t="shared" si="7"/>
        <v>304.1425370123054</v>
      </c>
      <c r="D110" s="1">
        <f t="shared" si="8"/>
        <v>369.4244947009313</v>
      </c>
      <c r="E110" s="1">
        <f t="shared" si="9"/>
        <v>126355.6842175927</v>
      </c>
      <c r="F110" s="1">
        <f t="shared" si="6"/>
        <v>35629.5830083577</v>
      </c>
    </row>
    <row r="111" spans="1:6" ht="12.75">
      <c r="A111" s="9">
        <v>89</v>
      </c>
      <c r="B111" s="3">
        <f t="shared" si="5"/>
        <v>673.5670317132367</v>
      </c>
      <c r="C111" s="3">
        <f t="shared" si="7"/>
        <v>305.0296194119246</v>
      </c>
      <c r="D111" s="1">
        <f t="shared" si="8"/>
        <v>368.5374123013121</v>
      </c>
      <c r="E111" s="1">
        <f t="shared" si="9"/>
        <v>126050.65459818077</v>
      </c>
      <c r="F111" s="1">
        <f t="shared" si="6"/>
        <v>35998.12042065901</v>
      </c>
    </row>
    <row r="112" spans="1:6" ht="12.75">
      <c r="A112" s="9">
        <v>90</v>
      </c>
      <c r="B112" s="3">
        <f t="shared" si="5"/>
        <v>673.5670317132367</v>
      </c>
      <c r="C112" s="3">
        <f t="shared" si="7"/>
        <v>305.91928913520945</v>
      </c>
      <c r="D112" s="1">
        <f t="shared" si="8"/>
        <v>367.64774257802725</v>
      </c>
      <c r="E112" s="1">
        <f t="shared" si="9"/>
        <v>125744.73530904556</v>
      </c>
      <c r="F112" s="1">
        <f t="shared" si="6"/>
        <v>36365.76816323704</v>
      </c>
    </row>
    <row r="113" spans="1:6" ht="12.75">
      <c r="A113" s="9">
        <v>91</v>
      </c>
      <c r="B113" s="3">
        <f t="shared" si="5"/>
        <v>673.5670317132367</v>
      </c>
      <c r="C113" s="3">
        <f t="shared" si="7"/>
        <v>306.8115537285205</v>
      </c>
      <c r="D113" s="1">
        <f t="shared" si="8"/>
        <v>366.7554779847162</v>
      </c>
      <c r="E113" s="1">
        <f t="shared" si="9"/>
        <v>125437.92375531704</v>
      </c>
      <c r="F113" s="1">
        <f t="shared" si="6"/>
        <v>36732.52364122176</v>
      </c>
    </row>
    <row r="114" spans="1:6" ht="12.75">
      <c r="A114" s="9">
        <v>92</v>
      </c>
      <c r="B114" s="3">
        <f t="shared" si="5"/>
        <v>673.5670317132367</v>
      </c>
      <c r="C114" s="3">
        <f t="shared" si="7"/>
        <v>307.70642076022864</v>
      </c>
      <c r="D114" s="1">
        <f t="shared" si="8"/>
        <v>365.86061095300806</v>
      </c>
      <c r="E114" s="1">
        <f t="shared" si="9"/>
        <v>125130.21733455682</v>
      </c>
      <c r="F114" s="1">
        <f t="shared" si="6"/>
        <v>37098.384252174765</v>
      </c>
    </row>
    <row r="115" spans="1:6" ht="12.75">
      <c r="A115" s="9">
        <v>93</v>
      </c>
      <c r="B115" s="3">
        <f t="shared" si="5"/>
        <v>673.5670317132367</v>
      </c>
      <c r="C115" s="3">
        <f t="shared" si="7"/>
        <v>308.6038978207793</v>
      </c>
      <c r="D115" s="1">
        <f t="shared" si="8"/>
        <v>364.9631338924574</v>
      </c>
      <c r="E115" s="1">
        <f t="shared" si="9"/>
        <v>124821.61343673604</v>
      </c>
      <c r="F115" s="1">
        <f t="shared" si="6"/>
        <v>37463.347386067224</v>
      </c>
    </row>
    <row r="116" spans="1:6" ht="12.75">
      <c r="A116" s="9">
        <v>94</v>
      </c>
      <c r="B116" s="3">
        <f t="shared" si="5"/>
        <v>673.5670317132367</v>
      </c>
      <c r="C116" s="3">
        <f t="shared" si="7"/>
        <v>309.50399252275656</v>
      </c>
      <c r="D116" s="1">
        <f t="shared" si="8"/>
        <v>364.06303919048014</v>
      </c>
      <c r="E116" s="1">
        <f t="shared" si="9"/>
        <v>124512.10944421327</v>
      </c>
      <c r="F116" s="1">
        <f t="shared" si="6"/>
        <v>37827.4104252577</v>
      </c>
    </row>
    <row r="117" spans="1:6" ht="12.75">
      <c r="A117" s="9">
        <v>95</v>
      </c>
      <c r="B117" s="3">
        <f t="shared" si="5"/>
        <v>673.5670317132367</v>
      </c>
      <c r="C117" s="3">
        <f t="shared" si="7"/>
        <v>310.40671250094795</v>
      </c>
      <c r="D117" s="1">
        <f t="shared" si="8"/>
        <v>363.16031921228875</v>
      </c>
      <c r="E117" s="1">
        <f t="shared" si="9"/>
        <v>124201.70273171233</v>
      </c>
      <c r="F117" s="1">
        <f t="shared" si="6"/>
        <v>38190.57074446999</v>
      </c>
    </row>
    <row r="118" spans="1:6" ht="12.75">
      <c r="A118" s="9">
        <v>96</v>
      </c>
      <c r="B118" s="3">
        <f t="shared" si="5"/>
        <v>673.5670317132367</v>
      </c>
      <c r="C118" s="3">
        <f t="shared" si="7"/>
        <v>311.3120654124091</v>
      </c>
      <c r="D118" s="1">
        <f t="shared" si="8"/>
        <v>362.2549663008276</v>
      </c>
      <c r="E118" s="1">
        <f t="shared" si="9"/>
        <v>123890.39066629992</v>
      </c>
      <c r="F118" s="1">
        <f t="shared" si="6"/>
        <v>38552.82571077081</v>
      </c>
    </row>
    <row r="119" spans="1:6" ht="12.75">
      <c r="A119" s="9">
        <v>97</v>
      </c>
      <c r="B119" s="3">
        <f t="shared" si="5"/>
        <v>673.5670317132367</v>
      </c>
      <c r="C119" s="3">
        <f t="shared" si="7"/>
        <v>312.2200589365286</v>
      </c>
      <c r="D119" s="1">
        <f t="shared" si="8"/>
        <v>361.3469727767081</v>
      </c>
      <c r="E119" s="1">
        <f t="shared" si="9"/>
        <v>123578.1706073634</v>
      </c>
      <c r="F119" s="1">
        <f t="shared" si="6"/>
        <v>38914.17268354752</v>
      </c>
    </row>
    <row r="120" spans="1:6" ht="12.75">
      <c r="A120" s="9">
        <v>98</v>
      </c>
      <c r="B120" s="3">
        <f t="shared" si="5"/>
        <v>673.5670317132367</v>
      </c>
      <c r="C120" s="3">
        <f t="shared" si="7"/>
        <v>313.13070077509343</v>
      </c>
      <c r="D120" s="1">
        <f t="shared" si="8"/>
        <v>360.43633093814327</v>
      </c>
      <c r="E120" s="1">
        <f t="shared" si="9"/>
        <v>123265.03990658831</v>
      </c>
      <c r="F120" s="1">
        <f t="shared" si="6"/>
        <v>39274.609014485664</v>
      </c>
    </row>
    <row r="121" spans="1:6" ht="12.75">
      <c r="A121" s="9">
        <v>99</v>
      </c>
      <c r="B121" s="3">
        <f t="shared" si="5"/>
        <v>673.5670317132367</v>
      </c>
      <c r="C121" s="3">
        <f t="shared" si="7"/>
        <v>314.0439986523541</v>
      </c>
      <c r="D121" s="1">
        <f t="shared" si="8"/>
        <v>359.5230330608826</v>
      </c>
      <c r="E121" s="1">
        <f t="shared" si="9"/>
        <v>122950.99590793595</v>
      </c>
      <c r="F121" s="1">
        <f t="shared" si="6"/>
        <v>39634.13204754655</v>
      </c>
    </row>
    <row r="122" spans="1:6" ht="12.75">
      <c r="A122" s="9">
        <v>100</v>
      </c>
      <c r="B122" s="3">
        <f t="shared" si="5"/>
        <v>673.5670317132367</v>
      </c>
      <c r="C122" s="3">
        <f t="shared" si="7"/>
        <v>314.95996031509014</v>
      </c>
      <c r="D122" s="1">
        <f t="shared" si="8"/>
        <v>358.60707139814656</v>
      </c>
      <c r="E122" s="1">
        <f t="shared" si="9"/>
        <v>122636.03594762087</v>
      </c>
      <c r="F122" s="1">
        <f t="shared" si="6"/>
        <v>39992.73911894469</v>
      </c>
    </row>
    <row r="123" spans="1:6" ht="12.75">
      <c r="A123" s="9">
        <v>101</v>
      </c>
      <c r="B123" s="3">
        <f t="shared" si="5"/>
        <v>673.5670317132367</v>
      </c>
      <c r="C123" s="3">
        <f t="shared" si="7"/>
        <v>315.87859353267584</v>
      </c>
      <c r="D123" s="1">
        <f t="shared" si="8"/>
        <v>357.68843818056087</v>
      </c>
      <c r="E123" s="1">
        <f t="shared" si="9"/>
        <v>122320.1573540882</v>
      </c>
      <c r="F123" s="1">
        <f t="shared" si="6"/>
        <v>40350.42755712525</v>
      </c>
    </row>
    <row r="124" spans="1:6" ht="12.75">
      <c r="A124" s="9">
        <v>102</v>
      </c>
      <c r="B124" s="3">
        <f t="shared" si="5"/>
        <v>673.5670317132367</v>
      </c>
      <c r="C124" s="3">
        <f t="shared" si="7"/>
        <v>316.7999060971461</v>
      </c>
      <c r="D124" s="1">
        <f t="shared" si="8"/>
        <v>356.7671256160906</v>
      </c>
      <c r="E124" s="1">
        <f t="shared" si="9"/>
        <v>122003.35744799105</v>
      </c>
      <c r="F124" s="1">
        <f t="shared" si="6"/>
        <v>40707.19468274134</v>
      </c>
    </row>
    <row r="125" spans="1:6" ht="12.75">
      <c r="A125" s="9">
        <v>103</v>
      </c>
      <c r="B125" s="3">
        <f t="shared" si="5"/>
        <v>673.5670317132367</v>
      </c>
      <c r="C125" s="3">
        <f t="shared" si="7"/>
        <v>317.7239058232628</v>
      </c>
      <c r="D125" s="1">
        <f t="shared" si="8"/>
        <v>355.8431258899739</v>
      </c>
      <c r="E125" s="1">
        <f t="shared" si="9"/>
        <v>121685.63354216778</v>
      </c>
      <c r="F125" s="1">
        <f t="shared" si="6"/>
        <v>41063.037808631314</v>
      </c>
    </row>
    <row r="126" spans="1:6" ht="12.75">
      <c r="A126" s="9">
        <v>104</v>
      </c>
      <c r="B126" s="3">
        <f t="shared" si="5"/>
        <v>673.5670317132367</v>
      </c>
      <c r="C126" s="3">
        <f t="shared" si="7"/>
        <v>318.65060054858066</v>
      </c>
      <c r="D126" s="1">
        <f t="shared" si="8"/>
        <v>354.91643116465605</v>
      </c>
      <c r="E126" s="1">
        <f t="shared" si="9"/>
        <v>121366.9829416192</v>
      </c>
      <c r="F126" s="1">
        <f t="shared" si="6"/>
        <v>41417.95423979597</v>
      </c>
    </row>
    <row r="127" spans="1:6" ht="12.75">
      <c r="A127" s="9">
        <v>105</v>
      </c>
      <c r="B127" s="3">
        <f t="shared" si="5"/>
        <v>673.5670317132367</v>
      </c>
      <c r="C127" s="3">
        <f t="shared" si="7"/>
        <v>319.57999813351404</v>
      </c>
      <c r="D127" s="1">
        <f t="shared" si="8"/>
        <v>353.98703357972266</v>
      </c>
      <c r="E127" s="1">
        <f t="shared" si="9"/>
        <v>121047.40294348568</v>
      </c>
      <c r="F127" s="1">
        <f t="shared" si="6"/>
        <v>41771.94127337569</v>
      </c>
    </row>
    <row r="128" spans="1:6" ht="12.75">
      <c r="A128" s="9">
        <v>106</v>
      </c>
      <c r="B128" s="3">
        <f t="shared" si="5"/>
        <v>673.5670317132367</v>
      </c>
      <c r="C128" s="3">
        <f t="shared" si="7"/>
        <v>320.51210646140345</v>
      </c>
      <c r="D128" s="1">
        <f t="shared" si="8"/>
        <v>353.05492525183325</v>
      </c>
      <c r="E128" s="1">
        <f t="shared" si="9"/>
        <v>120726.89083702427</v>
      </c>
      <c r="F128" s="1">
        <f t="shared" si="6"/>
        <v>42124.99619862752</v>
      </c>
    </row>
    <row r="129" spans="1:6" ht="12.75">
      <c r="A129" s="9">
        <v>107</v>
      </c>
      <c r="B129" s="3">
        <f t="shared" si="5"/>
        <v>673.5670317132367</v>
      </c>
      <c r="C129" s="3">
        <f t="shared" si="7"/>
        <v>321.44693343858256</v>
      </c>
      <c r="D129" s="1">
        <f t="shared" si="8"/>
        <v>352.12009827465414</v>
      </c>
      <c r="E129" s="1">
        <f t="shared" si="9"/>
        <v>120405.44390358569</v>
      </c>
      <c r="F129" s="1">
        <f t="shared" si="6"/>
        <v>42477.116296902175</v>
      </c>
    </row>
    <row r="130" spans="1:6" ht="12.75">
      <c r="A130" s="9">
        <v>108</v>
      </c>
      <c r="B130" s="3">
        <f t="shared" si="5"/>
        <v>673.5670317132367</v>
      </c>
      <c r="C130" s="3">
        <f t="shared" si="7"/>
        <v>322.38448699444507</v>
      </c>
      <c r="D130" s="1">
        <f t="shared" si="8"/>
        <v>351.18254471879163</v>
      </c>
      <c r="E130" s="1">
        <f t="shared" si="9"/>
        <v>120083.05941659125</v>
      </c>
      <c r="F130" s="1">
        <f t="shared" si="6"/>
        <v>42828.29884162097</v>
      </c>
    </row>
    <row r="131" spans="1:6" ht="12.75">
      <c r="A131" s="9">
        <v>109</v>
      </c>
      <c r="B131" s="3">
        <f t="shared" si="5"/>
        <v>673.5670317132367</v>
      </c>
      <c r="C131" s="3">
        <f t="shared" si="7"/>
        <v>323.3247750815122</v>
      </c>
      <c r="D131" s="1">
        <f t="shared" si="8"/>
        <v>350.2422566317245</v>
      </c>
      <c r="E131" s="1">
        <f t="shared" si="9"/>
        <v>119759.73464150974</v>
      </c>
      <c r="F131" s="1">
        <f t="shared" si="6"/>
        <v>43178.541098252696</v>
      </c>
    </row>
    <row r="132" spans="1:6" ht="12.75">
      <c r="A132" s="9">
        <v>110</v>
      </c>
      <c r="B132" s="3">
        <f t="shared" si="5"/>
        <v>673.5670317132367</v>
      </c>
      <c r="C132" s="3">
        <f t="shared" si="7"/>
        <v>324.2678056754999</v>
      </c>
      <c r="D132" s="1">
        <f t="shared" si="8"/>
        <v>349.2992260377368</v>
      </c>
      <c r="E132" s="1">
        <f t="shared" si="9"/>
        <v>119435.46683583425</v>
      </c>
      <c r="F132" s="1">
        <f t="shared" si="6"/>
        <v>43527.84032429043</v>
      </c>
    </row>
    <row r="133" spans="1:6" ht="12.75">
      <c r="A133" s="9">
        <v>111</v>
      </c>
      <c r="B133" s="3">
        <f t="shared" si="5"/>
        <v>673.5670317132367</v>
      </c>
      <c r="C133" s="3">
        <f t="shared" si="7"/>
        <v>325.21358677538683</v>
      </c>
      <c r="D133" s="1">
        <f t="shared" si="8"/>
        <v>348.3534449378499</v>
      </c>
      <c r="E133" s="1">
        <f t="shared" si="9"/>
        <v>119110.25324905886</v>
      </c>
      <c r="F133" s="1">
        <f t="shared" si="6"/>
        <v>43876.19376922828</v>
      </c>
    </row>
    <row r="134" spans="1:6" ht="12.75">
      <c r="A134" s="9">
        <v>112</v>
      </c>
      <c r="B134" s="3">
        <f t="shared" si="5"/>
        <v>673.5670317132367</v>
      </c>
      <c r="C134" s="3">
        <f t="shared" si="7"/>
        <v>326.1621264034817</v>
      </c>
      <c r="D134" s="1">
        <f t="shared" si="8"/>
        <v>347.404905309755</v>
      </c>
      <c r="E134" s="1">
        <f t="shared" si="9"/>
        <v>118784.09112265539</v>
      </c>
      <c r="F134" s="1">
        <f t="shared" si="6"/>
        <v>44223.598674538036</v>
      </c>
    </row>
    <row r="135" spans="1:6" ht="12.75">
      <c r="A135" s="9">
        <v>113</v>
      </c>
      <c r="B135" s="3">
        <f t="shared" si="5"/>
        <v>673.5670317132367</v>
      </c>
      <c r="C135" s="3">
        <f t="shared" si="7"/>
        <v>327.1134326054918</v>
      </c>
      <c r="D135" s="1">
        <f t="shared" si="8"/>
        <v>346.4535991077449</v>
      </c>
      <c r="E135" s="1">
        <f t="shared" si="9"/>
        <v>118456.9776900499</v>
      </c>
      <c r="F135" s="1">
        <f t="shared" si="6"/>
        <v>44570.05227364578</v>
      </c>
    </row>
    <row r="136" spans="1:6" ht="12.75">
      <c r="A136" s="9">
        <v>114</v>
      </c>
      <c r="B136" s="3">
        <f t="shared" si="5"/>
        <v>673.5670317132367</v>
      </c>
      <c r="C136" s="3">
        <f t="shared" si="7"/>
        <v>328.06751345059115</v>
      </c>
      <c r="D136" s="1">
        <f t="shared" si="8"/>
        <v>345.49951826264555</v>
      </c>
      <c r="E136" s="1">
        <f t="shared" si="9"/>
        <v>118128.91017659931</v>
      </c>
      <c r="F136" s="1">
        <f t="shared" si="6"/>
        <v>44915.55179190842</v>
      </c>
    </row>
    <row r="137" spans="1:6" ht="12.75">
      <c r="A137" s="9">
        <v>115</v>
      </c>
      <c r="B137" s="3">
        <f t="shared" si="5"/>
        <v>673.5670317132367</v>
      </c>
      <c r="C137" s="3">
        <f t="shared" si="7"/>
        <v>329.0243770314887</v>
      </c>
      <c r="D137" s="1">
        <f t="shared" si="8"/>
        <v>344.542654681748</v>
      </c>
      <c r="E137" s="1">
        <f t="shared" si="9"/>
        <v>117799.88579956783</v>
      </c>
      <c r="F137" s="1">
        <f t="shared" si="6"/>
        <v>45260.09444659017</v>
      </c>
    </row>
    <row r="138" spans="1:6" ht="12.75">
      <c r="A138" s="9">
        <v>116</v>
      </c>
      <c r="B138" s="3">
        <f t="shared" si="5"/>
        <v>673.5670317132367</v>
      </c>
      <c r="C138" s="3">
        <f t="shared" si="7"/>
        <v>329.9840314644972</v>
      </c>
      <c r="D138" s="1">
        <f t="shared" si="8"/>
        <v>343.5830002487395</v>
      </c>
      <c r="E138" s="1">
        <f t="shared" si="9"/>
        <v>117469.90176810333</v>
      </c>
      <c r="F138" s="1">
        <f t="shared" si="6"/>
        <v>45603.67744683891</v>
      </c>
    </row>
    <row r="139" spans="1:6" ht="12.75">
      <c r="A139" s="9">
        <v>117</v>
      </c>
      <c r="B139" s="3">
        <f t="shared" si="5"/>
        <v>673.5670317132367</v>
      </c>
      <c r="C139" s="3">
        <f t="shared" si="7"/>
        <v>330.94648488960195</v>
      </c>
      <c r="D139" s="1">
        <f t="shared" si="8"/>
        <v>342.62054682363475</v>
      </c>
      <c r="E139" s="1">
        <f t="shared" si="9"/>
        <v>117138.95528321373</v>
      </c>
      <c r="F139" s="1">
        <f t="shared" si="6"/>
        <v>45946.29799366255</v>
      </c>
    </row>
    <row r="140" spans="1:6" ht="12.75">
      <c r="A140" s="9">
        <v>118</v>
      </c>
      <c r="B140" s="3">
        <f t="shared" si="5"/>
        <v>673.5670317132367</v>
      </c>
      <c r="C140" s="3">
        <f t="shared" si="7"/>
        <v>331.91174547053</v>
      </c>
      <c r="D140" s="1">
        <f t="shared" si="8"/>
        <v>341.6552862427067</v>
      </c>
      <c r="E140" s="1">
        <f t="shared" si="9"/>
        <v>116807.0435377432</v>
      </c>
      <c r="F140" s="1">
        <f t="shared" si="6"/>
        <v>46287.953279905254</v>
      </c>
    </row>
    <row r="141" spans="1:6" ht="12.75">
      <c r="A141" s="9">
        <v>119</v>
      </c>
      <c r="B141" s="3">
        <f t="shared" si="5"/>
        <v>673.5670317132367</v>
      </c>
      <c r="C141" s="3">
        <f t="shared" si="7"/>
        <v>332.87982139481903</v>
      </c>
      <c r="D141" s="1">
        <f t="shared" si="8"/>
        <v>340.68721031841767</v>
      </c>
      <c r="E141" s="1">
        <f t="shared" si="9"/>
        <v>116474.16371634838</v>
      </c>
      <c r="F141" s="1">
        <f t="shared" si="6"/>
        <v>46628.64049022367</v>
      </c>
    </row>
    <row r="142" spans="1:6" ht="12.75">
      <c r="A142" s="9">
        <v>120</v>
      </c>
      <c r="B142" s="3">
        <f t="shared" si="5"/>
        <v>673.5670317132367</v>
      </c>
      <c r="C142" s="3">
        <f t="shared" si="7"/>
        <v>333.8507208738872</v>
      </c>
      <c r="D142" s="1">
        <f t="shared" si="8"/>
        <v>339.7163108393495</v>
      </c>
      <c r="E142" s="1">
        <f t="shared" si="9"/>
        <v>116140.3129954745</v>
      </c>
      <c r="F142" s="1">
        <f t="shared" si="6"/>
        <v>46968.35680106302</v>
      </c>
    </row>
    <row r="143" spans="1:6" ht="12.75">
      <c r="A143" s="9">
        <v>121</v>
      </c>
      <c r="B143" s="3">
        <f t="shared" si="5"/>
        <v>673.5670317132367</v>
      </c>
      <c r="C143" s="3">
        <f t="shared" si="7"/>
        <v>334.82445214310275</v>
      </c>
      <c r="D143" s="1">
        <f t="shared" si="8"/>
        <v>338.74257957013396</v>
      </c>
      <c r="E143" s="1">
        <f t="shared" si="9"/>
        <v>115805.48854333139</v>
      </c>
      <c r="F143" s="1">
        <f t="shared" si="6"/>
        <v>47307.09938063315</v>
      </c>
    </row>
    <row r="144" spans="1:6" ht="12.75">
      <c r="A144" s="9">
        <v>122</v>
      </c>
      <c r="B144" s="3">
        <f t="shared" si="5"/>
        <v>673.5670317132367</v>
      </c>
      <c r="C144" s="3">
        <f t="shared" si="7"/>
        <v>335.80102346185345</v>
      </c>
      <c r="D144" s="1">
        <f t="shared" si="8"/>
        <v>337.76600825138325</v>
      </c>
      <c r="E144" s="1">
        <f t="shared" si="9"/>
        <v>115469.68751986953</v>
      </c>
      <c r="F144" s="1">
        <f t="shared" si="6"/>
        <v>47644.86538888454</v>
      </c>
    </row>
    <row r="145" spans="1:6" ht="12.75">
      <c r="A145" s="9">
        <v>123</v>
      </c>
      <c r="B145" s="3">
        <f t="shared" si="5"/>
        <v>673.5670317132367</v>
      </c>
      <c r="C145" s="3">
        <f t="shared" si="7"/>
        <v>336.7804431136172</v>
      </c>
      <c r="D145" s="1">
        <f t="shared" si="8"/>
        <v>336.7865885996195</v>
      </c>
      <c r="E145" s="1">
        <f t="shared" si="9"/>
        <v>115132.90707675592</v>
      </c>
      <c r="F145" s="1">
        <f t="shared" si="6"/>
        <v>47981.65197748416</v>
      </c>
    </row>
    <row r="146" spans="1:6" ht="12.75">
      <c r="A146" s="9">
        <v>124</v>
      </c>
      <c r="B146" s="3">
        <f t="shared" si="5"/>
        <v>673.5670317132367</v>
      </c>
      <c r="C146" s="3">
        <f t="shared" si="7"/>
        <v>337.7627194060319</v>
      </c>
      <c r="D146" s="1">
        <f t="shared" si="8"/>
        <v>335.8043123072048</v>
      </c>
      <c r="E146" s="1">
        <f t="shared" si="9"/>
        <v>114795.14435734988</v>
      </c>
      <c r="F146" s="1">
        <f t="shared" si="6"/>
        <v>48317.456289791364</v>
      </c>
    </row>
    <row r="147" spans="1:6" ht="12.75">
      <c r="A147" s="9">
        <v>125</v>
      </c>
      <c r="B147" s="3">
        <f t="shared" si="5"/>
        <v>673.5670317132367</v>
      </c>
      <c r="C147" s="3">
        <f t="shared" si="7"/>
        <v>338.7478606709662</v>
      </c>
      <c r="D147" s="1">
        <f t="shared" si="8"/>
        <v>334.8191710422705</v>
      </c>
      <c r="E147" s="1">
        <f t="shared" si="9"/>
        <v>114456.39649667892</v>
      </c>
      <c r="F147" s="1">
        <f t="shared" si="6"/>
        <v>48652.27546083363</v>
      </c>
    </row>
    <row r="148" spans="1:6" ht="12.75">
      <c r="A148" s="9">
        <v>126</v>
      </c>
      <c r="B148" s="3">
        <f t="shared" si="5"/>
        <v>673.5670317132367</v>
      </c>
      <c r="C148" s="3">
        <f t="shared" si="7"/>
        <v>339.7358752645898</v>
      </c>
      <c r="D148" s="1">
        <f t="shared" si="8"/>
        <v>333.8311564486469</v>
      </c>
      <c r="E148" s="1">
        <f t="shared" si="9"/>
        <v>114116.66062141432</v>
      </c>
      <c r="F148" s="1">
        <f t="shared" si="6"/>
        <v>48986.10661728228</v>
      </c>
    </row>
    <row r="149" spans="1:6" ht="12.75">
      <c r="A149" s="9">
        <v>127</v>
      </c>
      <c r="B149" s="3">
        <f t="shared" si="5"/>
        <v>673.5670317132367</v>
      </c>
      <c r="C149" s="3">
        <f t="shared" si="7"/>
        <v>340.7267715674449</v>
      </c>
      <c r="D149" s="1">
        <f t="shared" si="8"/>
        <v>332.8402601457918</v>
      </c>
      <c r="E149" s="1">
        <f t="shared" si="9"/>
        <v>113775.93384984689</v>
      </c>
      <c r="F149" s="1">
        <f t="shared" si="6"/>
        <v>49318.946877428076</v>
      </c>
    </row>
    <row r="150" spans="1:6" ht="12.75">
      <c r="A150" s="9">
        <v>128</v>
      </c>
      <c r="B150" s="3">
        <f t="shared" si="5"/>
        <v>673.5670317132367</v>
      </c>
      <c r="C150" s="3">
        <f t="shared" si="7"/>
        <v>341.7205579845166</v>
      </c>
      <c r="D150" s="1">
        <f t="shared" si="8"/>
        <v>331.8464737287201</v>
      </c>
      <c r="E150" s="1">
        <f t="shared" si="9"/>
        <v>113434.21329186237</v>
      </c>
      <c r="F150" s="1">
        <f t="shared" si="6"/>
        <v>49650.7933511568</v>
      </c>
    </row>
    <row r="151" spans="1:6" ht="12.75">
      <c r="A151" s="9">
        <v>129</v>
      </c>
      <c r="B151" s="3">
        <f t="shared" si="5"/>
        <v>673.5670317132367</v>
      </c>
      <c r="C151" s="3">
        <f t="shared" si="7"/>
        <v>342.7172429453048</v>
      </c>
      <c r="D151" s="1">
        <f t="shared" si="8"/>
        <v>330.8497887679319</v>
      </c>
      <c r="E151" s="1">
        <f t="shared" si="9"/>
        <v>113091.49604891706</v>
      </c>
      <c r="F151" s="1">
        <f t="shared" si="6"/>
        <v>49981.64313992473</v>
      </c>
    </row>
    <row r="152" spans="1:6" ht="12.75">
      <c r="A152" s="9">
        <v>130</v>
      </c>
      <c r="B152" s="3">
        <f aca="true" t="shared" si="10" ref="B152:B215">$B$7</f>
        <v>673.5670317132367</v>
      </c>
      <c r="C152" s="3">
        <f t="shared" si="7"/>
        <v>343.71683490389523</v>
      </c>
      <c r="D152" s="1">
        <f t="shared" si="8"/>
        <v>329.85019680934147</v>
      </c>
      <c r="E152" s="1">
        <f t="shared" si="9"/>
        <v>112747.77921401316</v>
      </c>
      <c r="F152" s="1">
        <f t="shared" si="6"/>
        <v>50311.49333673407</v>
      </c>
    </row>
    <row r="153" spans="1:6" ht="12.75">
      <c r="A153" s="9">
        <v>131</v>
      </c>
      <c r="B153" s="3">
        <f t="shared" si="10"/>
        <v>673.5670317132367</v>
      </c>
      <c r="C153" s="3">
        <f t="shared" si="7"/>
        <v>344.71934233903164</v>
      </c>
      <c r="D153" s="1">
        <f t="shared" si="8"/>
        <v>328.84768937420506</v>
      </c>
      <c r="E153" s="1">
        <f t="shared" si="9"/>
        <v>112403.05987167414</v>
      </c>
      <c r="F153" s="1">
        <f aca="true" t="shared" si="11" ref="F153:F216">F152+D153</f>
        <v>50640.341026108275</v>
      </c>
    </row>
    <row r="154" spans="1:6" ht="12.75">
      <c r="A154" s="9">
        <v>132</v>
      </c>
      <c r="B154" s="3">
        <f t="shared" si="10"/>
        <v>673.5670317132367</v>
      </c>
      <c r="C154" s="3">
        <f aca="true" t="shared" si="12" ref="C154:C217">B154-D154</f>
        <v>345.72477375418714</v>
      </c>
      <c r="D154" s="1">
        <f aca="true" t="shared" si="13" ref="D154:D217">E153*$C$5</f>
        <v>327.84225795904956</v>
      </c>
      <c r="E154" s="1">
        <f aca="true" t="shared" si="14" ref="E154:E217">IF((E153-C154-$E$18)&gt;0,(E153-C154-$E$18),0)</f>
        <v>112057.33509791995</v>
      </c>
      <c r="F154" s="1">
        <f t="shared" si="11"/>
        <v>50968.18328406732</v>
      </c>
    </row>
    <row r="155" spans="1:6" ht="12.75">
      <c r="A155" s="9">
        <v>133</v>
      </c>
      <c r="B155" s="3">
        <f t="shared" si="10"/>
        <v>673.5670317132367</v>
      </c>
      <c r="C155" s="3">
        <f t="shared" si="12"/>
        <v>346.7331376776368</v>
      </c>
      <c r="D155" s="1">
        <f t="shared" si="13"/>
        <v>326.8338940355999</v>
      </c>
      <c r="E155" s="1">
        <f t="shared" si="14"/>
        <v>111710.6019602423</v>
      </c>
      <c r="F155" s="1">
        <f t="shared" si="11"/>
        <v>51295.01717810292</v>
      </c>
    </row>
    <row r="156" spans="1:6" ht="12.75">
      <c r="A156" s="9">
        <v>134</v>
      </c>
      <c r="B156" s="3">
        <f t="shared" si="10"/>
        <v>673.5670317132367</v>
      </c>
      <c r="C156" s="3">
        <f t="shared" si="12"/>
        <v>347.74444266253</v>
      </c>
      <c r="D156" s="1">
        <f t="shared" si="13"/>
        <v>325.8225890507067</v>
      </c>
      <c r="E156" s="1">
        <f t="shared" si="14"/>
        <v>111362.85751757977</v>
      </c>
      <c r="F156" s="1">
        <f t="shared" si="11"/>
        <v>51620.83976715363</v>
      </c>
    </row>
    <row r="157" spans="1:6" ht="12.75">
      <c r="A157" s="9">
        <v>135</v>
      </c>
      <c r="B157" s="3">
        <f t="shared" si="10"/>
        <v>673.5670317132367</v>
      </c>
      <c r="C157" s="3">
        <f t="shared" si="12"/>
        <v>348.75869728696233</v>
      </c>
      <c r="D157" s="1">
        <f t="shared" si="13"/>
        <v>324.80833442627437</v>
      </c>
      <c r="E157" s="1">
        <f t="shared" si="14"/>
        <v>111014.09882029281</v>
      </c>
      <c r="F157" s="1">
        <f t="shared" si="11"/>
        <v>51945.64810157991</v>
      </c>
    </row>
    <row r="158" spans="1:6" ht="12.75">
      <c r="A158" s="9">
        <v>136</v>
      </c>
      <c r="B158" s="3">
        <f t="shared" si="10"/>
        <v>673.5670317132367</v>
      </c>
      <c r="C158" s="3">
        <f t="shared" si="12"/>
        <v>349.7759101540493</v>
      </c>
      <c r="D158" s="1">
        <f t="shared" si="13"/>
        <v>323.7911215591874</v>
      </c>
      <c r="E158" s="1">
        <f t="shared" si="14"/>
        <v>110664.32291013877</v>
      </c>
      <c r="F158" s="1">
        <f t="shared" si="11"/>
        <v>52269.439223139096</v>
      </c>
    </row>
    <row r="159" spans="1:6" ht="12.75">
      <c r="A159" s="9">
        <v>137</v>
      </c>
      <c r="B159" s="3">
        <f t="shared" si="10"/>
        <v>673.5670317132367</v>
      </c>
      <c r="C159" s="3">
        <f t="shared" si="12"/>
        <v>350.79608989199863</v>
      </c>
      <c r="D159" s="1">
        <f t="shared" si="13"/>
        <v>322.77094182123807</v>
      </c>
      <c r="E159" s="1">
        <f t="shared" si="14"/>
        <v>110313.52682024677</v>
      </c>
      <c r="F159" s="1">
        <f t="shared" si="11"/>
        <v>52592.210164960336</v>
      </c>
    </row>
    <row r="160" spans="1:6" ht="12.75">
      <c r="A160" s="9">
        <v>138</v>
      </c>
      <c r="B160" s="3">
        <f t="shared" si="10"/>
        <v>673.5670317132367</v>
      </c>
      <c r="C160" s="3">
        <f t="shared" si="12"/>
        <v>351.8192451541836</v>
      </c>
      <c r="D160" s="1">
        <f t="shared" si="13"/>
        <v>321.7477865590531</v>
      </c>
      <c r="E160" s="1">
        <f t="shared" si="14"/>
        <v>109961.70757509259</v>
      </c>
      <c r="F160" s="1">
        <f t="shared" si="11"/>
        <v>52913.95795151939</v>
      </c>
    </row>
    <row r="161" spans="1:6" ht="12.75">
      <c r="A161" s="9">
        <v>139</v>
      </c>
      <c r="B161" s="3">
        <f t="shared" si="10"/>
        <v>673.5670317132367</v>
      </c>
      <c r="C161" s="3">
        <f t="shared" si="12"/>
        <v>352.84538461921665</v>
      </c>
      <c r="D161" s="1">
        <f t="shared" si="13"/>
        <v>320.72164709402006</v>
      </c>
      <c r="E161" s="1">
        <f t="shared" si="14"/>
        <v>109608.86219047337</v>
      </c>
      <c r="F161" s="1">
        <f t="shared" si="11"/>
        <v>53234.67959861341</v>
      </c>
    </row>
    <row r="162" spans="1:6" ht="12.75">
      <c r="A162" s="9">
        <v>140</v>
      </c>
      <c r="B162" s="3">
        <f t="shared" si="10"/>
        <v>673.5670317132367</v>
      </c>
      <c r="C162" s="3">
        <f t="shared" si="12"/>
        <v>353.8745169910227</v>
      </c>
      <c r="D162" s="1">
        <f t="shared" si="13"/>
        <v>319.692514722214</v>
      </c>
      <c r="E162" s="1">
        <f t="shared" si="14"/>
        <v>109254.98767348235</v>
      </c>
      <c r="F162" s="1">
        <f t="shared" si="11"/>
        <v>53554.37211333562</v>
      </c>
    </row>
    <row r="163" spans="1:6" ht="12.75">
      <c r="A163" s="9">
        <v>141</v>
      </c>
      <c r="B163" s="3">
        <f t="shared" si="10"/>
        <v>673.5670317132367</v>
      </c>
      <c r="C163" s="3">
        <f t="shared" si="12"/>
        <v>354.90665099891316</v>
      </c>
      <c r="D163" s="1">
        <f t="shared" si="13"/>
        <v>318.66038071432354</v>
      </c>
      <c r="E163" s="1">
        <f t="shared" si="14"/>
        <v>108900.08102248344</v>
      </c>
      <c r="F163" s="1">
        <f t="shared" si="11"/>
        <v>53873.03249404995</v>
      </c>
    </row>
    <row r="164" spans="1:6" ht="12.75">
      <c r="A164" s="9">
        <v>142</v>
      </c>
      <c r="B164" s="3">
        <f t="shared" si="10"/>
        <v>673.5670317132367</v>
      </c>
      <c r="C164" s="3">
        <f t="shared" si="12"/>
        <v>355.94179539766</v>
      </c>
      <c r="D164" s="1">
        <f t="shared" si="13"/>
        <v>317.62523631557673</v>
      </c>
      <c r="E164" s="1">
        <f t="shared" si="14"/>
        <v>108544.13922708578</v>
      </c>
      <c r="F164" s="1">
        <f t="shared" si="11"/>
        <v>54190.65773036553</v>
      </c>
    </row>
    <row r="165" spans="1:6" ht="12.75">
      <c r="A165" s="9">
        <v>143</v>
      </c>
      <c r="B165" s="3">
        <f t="shared" si="10"/>
        <v>673.5670317132367</v>
      </c>
      <c r="C165" s="3">
        <f t="shared" si="12"/>
        <v>356.9799589675698</v>
      </c>
      <c r="D165" s="1">
        <f t="shared" si="13"/>
        <v>316.5870727456669</v>
      </c>
      <c r="E165" s="1">
        <f t="shared" si="14"/>
        <v>108187.15926811821</v>
      </c>
      <c r="F165" s="1">
        <f t="shared" si="11"/>
        <v>54507.24480311119</v>
      </c>
    </row>
    <row r="166" spans="1:6" ht="12.75">
      <c r="A166" s="9">
        <v>144</v>
      </c>
      <c r="B166" s="3">
        <f t="shared" si="10"/>
        <v>673.5670317132367</v>
      </c>
      <c r="C166" s="3">
        <f t="shared" si="12"/>
        <v>358.0211505145586</v>
      </c>
      <c r="D166" s="1">
        <f t="shared" si="13"/>
        <v>315.5458811986781</v>
      </c>
      <c r="E166" s="1">
        <f t="shared" si="14"/>
        <v>107829.13811760365</v>
      </c>
      <c r="F166" s="1">
        <f t="shared" si="11"/>
        <v>54822.79068430987</v>
      </c>
    </row>
    <row r="167" spans="1:6" ht="12.75">
      <c r="A167" s="9">
        <v>145</v>
      </c>
      <c r="B167" s="3">
        <f t="shared" si="10"/>
        <v>673.5670317132367</v>
      </c>
      <c r="C167" s="3">
        <f t="shared" si="12"/>
        <v>359.065378870226</v>
      </c>
      <c r="D167" s="1">
        <f t="shared" si="13"/>
        <v>314.5016528430107</v>
      </c>
      <c r="E167" s="1">
        <f t="shared" si="14"/>
        <v>107470.07273873342</v>
      </c>
      <c r="F167" s="1">
        <f t="shared" si="11"/>
        <v>55137.29233715288</v>
      </c>
    </row>
    <row r="168" spans="1:6" ht="12.75">
      <c r="A168" s="9">
        <v>146</v>
      </c>
      <c r="B168" s="3">
        <f t="shared" si="10"/>
        <v>673.5670317132367</v>
      </c>
      <c r="C168" s="3">
        <f t="shared" si="12"/>
        <v>360.1126528919309</v>
      </c>
      <c r="D168" s="1">
        <f t="shared" si="13"/>
        <v>313.4543788213058</v>
      </c>
      <c r="E168" s="1">
        <f t="shared" si="14"/>
        <v>107109.96008584149</v>
      </c>
      <c r="F168" s="1">
        <f t="shared" si="11"/>
        <v>55450.74671597419</v>
      </c>
    </row>
    <row r="169" spans="1:6" ht="12.75">
      <c r="A169" s="9">
        <v>147</v>
      </c>
      <c r="B169" s="3">
        <f t="shared" si="10"/>
        <v>673.5670317132367</v>
      </c>
      <c r="C169" s="3">
        <f t="shared" si="12"/>
        <v>361.1629814628657</v>
      </c>
      <c r="D169" s="1">
        <f t="shared" si="13"/>
        <v>312.40405025037103</v>
      </c>
      <c r="E169" s="1">
        <f t="shared" si="14"/>
        <v>106748.79710437862</v>
      </c>
      <c r="F169" s="1">
        <f t="shared" si="11"/>
        <v>55763.15076622456</v>
      </c>
    </row>
    <row r="170" spans="1:6" ht="12.75">
      <c r="A170" s="9">
        <v>148</v>
      </c>
      <c r="B170" s="3">
        <f t="shared" si="10"/>
        <v>673.5670317132367</v>
      </c>
      <c r="C170" s="3">
        <f t="shared" si="12"/>
        <v>362.2163734921324</v>
      </c>
      <c r="D170" s="1">
        <f t="shared" si="13"/>
        <v>311.3506582211043</v>
      </c>
      <c r="E170" s="1">
        <f t="shared" si="14"/>
        <v>106386.58073088649</v>
      </c>
      <c r="F170" s="1">
        <f t="shared" si="11"/>
        <v>56074.50142444566</v>
      </c>
    </row>
    <row r="171" spans="1:6" ht="12.75">
      <c r="A171" s="9">
        <v>149</v>
      </c>
      <c r="B171" s="3">
        <f t="shared" si="10"/>
        <v>673.5670317132367</v>
      </c>
      <c r="C171" s="3">
        <f t="shared" si="12"/>
        <v>363.2728379148178</v>
      </c>
      <c r="D171" s="1">
        <f t="shared" si="13"/>
        <v>310.2941937984189</v>
      </c>
      <c r="E171" s="1">
        <f t="shared" si="14"/>
        <v>106023.30789297167</v>
      </c>
      <c r="F171" s="1">
        <f t="shared" si="11"/>
        <v>56384.79561824408</v>
      </c>
    </row>
    <row r="172" spans="1:6" ht="12.75">
      <c r="A172" s="9">
        <v>150</v>
      </c>
      <c r="B172" s="3">
        <f t="shared" si="10"/>
        <v>673.5670317132367</v>
      </c>
      <c r="C172" s="3">
        <f t="shared" si="12"/>
        <v>364.3323836920693</v>
      </c>
      <c r="D172" s="1">
        <f t="shared" si="13"/>
        <v>309.2346480211674</v>
      </c>
      <c r="E172" s="1">
        <f t="shared" si="14"/>
        <v>105658.9755092796</v>
      </c>
      <c r="F172" s="1">
        <f t="shared" si="11"/>
        <v>56694.030266265254</v>
      </c>
    </row>
    <row r="173" spans="1:6" ht="12.75">
      <c r="A173" s="9">
        <v>151</v>
      </c>
      <c r="B173" s="3">
        <f t="shared" si="10"/>
        <v>673.5670317132367</v>
      </c>
      <c r="C173" s="3">
        <f t="shared" si="12"/>
        <v>365.3950198111712</v>
      </c>
      <c r="D173" s="1">
        <f t="shared" si="13"/>
        <v>308.1720119020655</v>
      </c>
      <c r="E173" s="1">
        <f t="shared" si="14"/>
        <v>105293.58048946843</v>
      </c>
      <c r="F173" s="1">
        <f t="shared" si="11"/>
        <v>57002.20227816732</v>
      </c>
    </row>
    <row r="174" spans="1:6" ht="12.75">
      <c r="A174" s="9">
        <v>152</v>
      </c>
      <c r="B174" s="3">
        <f t="shared" si="10"/>
        <v>673.5670317132367</v>
      </c>
      <c r="C174" s="3">
        <f t="shared" si="12"/>
        <v>366.46075528562045</v>
      </c>
      <c r="D174" s="1">
        <f t="shared" si="13"/>
        <v>307.10627642761625</v>
      </c>
      <c r="E174" s="1">
        <f t="shared" si="14"/>
        <v>104927.11973418281</v>
      </c>
      <c r="F174" s="1">
        <f t="shared" si="11"/>
        <v>57309.308554594936</v>
      </c>
    </row>
    <row r="175" spans="1:6" ht="12.75">
      <c r="A175" s="9">
        <v>153</v>
      </c>
      <c r="B175" s="3">
        <f t="shared" si="10"/>
        <v>673.5670317132367</v>
      </c>
      <c r="C175" s="3">
        <f t="shared" si="12"/>
        <v>367.52959915520347</v>
      </c>
      <c r="D175" s="1">
        <f t="shared" si="13"/>
        <v>306.03743255803323</v>
      </c>
      <c r="E175" s="1">
        <f t="shared" si="14"/>
        <v>104559.59013502761</v>
      </c>
      <c r="F175" s="1">
        <f t="shared" si="11"/>
        <v>57615.34598715297</v>
      </c>
    </row>
    <row r="176" spans="1:6" ht="12.75">
      <c r="A176" s="9">
        <v>154</v>
      </c>
      <c r="B176" s="3">
        <f t="shared" si="10"/>
        <v>673.5670317132367</v>
      </c>
      <c r="C176" s="3">
        <f t="shared" si="12"/>
        <v>368.6015604860728</v>
      </c>
      <c r="D176" s="1">
        <f t="shared" si="13"/>
        <v>304.9654712271639</v>
      </c>
      <c r="E176" s="1">
        <f t="shared" si="14"/>
        <v>104190.98857454154</v>
      </c>
      <c r="F176" s="1">
        <f t="shared" si="11"/>
        <v>57920.311458380136</v>
      </c>
    </row>
    <row r="177" spans="1:6" ht="12.75">
      <c r="A177" s="9">
        <v>155</v>
      </c>
      <c r="B177" s="3">
        <f t="shared" si="10"/>
        <v>673.5670317132367</v>
      </c>
      <c r="C177" s="3">
        <f t="shared" si="12"/>
        <v>369.6766483708239</v>
      </c>
      <c r="D177" s="1">
        <f t="shared" si="13"/>
        <v>303.8903833424128</v>
      </c>
      <c r="E177" s="1">
        <f t="shared" si="14"/>
        <v>103821.31192617072</v>
      </c>
      <c r="F177" s="1">
        <f t="shared" si="11"/>
        <v>58224.20184172255</v>
      </c>
    </row>
    <row r="178" spans="1:6" ht="12.75">
      <c r="A178" s="9">
        <v>156</v>
      </c>
      <c r="B178" s="3">
        <f t="shared" si="10"/>
        <v>673.5670317132367</v>
      </c>
      <c r="C178" s="3">
        <f t="shared" si="12"/>
        <v>370.7548719285721</v>
      </c>
      <c r="D178" s="1">
        <f t="shared" si="13"/>
        <v>302.81215978466463</v>
      </c>
      <c r="E178" s="1">
        <f t="shared" si="14"/>
        <v>103450.55705424215</v>
      </c>
      <c r="F178" s="1">
        <f t="shared" si="11"/>
        <v>58527.01400150721</v>
      </c>
    </row>
    <row r="179" spans="1:6" ht="12.75">
      <c r="A179" s="9">
        <v>157</v>
      </c>
      <c r="B179" s="3">
        <f t="shared" si="10"/>
        <v>673.5670317132367</v>
      </c>
      <c r="C179" s="3">
        <f t="shared" si="12"/>
        <v>371.8362403050304</v>
      </c>
      <c r="D179" s="1">
        <f t="shared" si="13"/>
        <v>301.7307914082063</v>
      </c>
      <c r="E179" s="1">
        <f t="shared" si="14"/>
        <v>103078.72081393712</v>
      </c>
      <c r="F179" s="1">
        <f t="shared" si="11"/>
        <v>58828.744792915415</v>
      </c>
    </row>
    <row r="180" spans="1:6" ht="12.75">
      <c r="A180" s="9">
        <v>158</v>
      </c>
      <c r="B180" s="3">
        <f t="shared" si="10"/>
        <v>673.5670317132367</v>
      </c>
      <c r="C180" s="3">
        <f t="shared" si="12"/>
        <v>372.92076267258676</v>
      </c>
      <c r="D180" s="1">
        <f t="shared" si="13"/>
        <v>300.64626904064994</v>
      </c>
      <c r="E180" s="1">
        <f t="shared" si="14"/>
        <v>102705.80005126454</v>
      </c>
      <c r="F180" s="1">
        <f t="shared" si="11"/>
        <v>59129.39106195606</v>
      </c>
    </row>
    <row r="181" spans="1:6" ht="12.75">
      <c r="A181" s="9">
        <v>159</v>
      </c>
      <c r="B181" s="3">
        <f t="shared" si="10"/>
        <v>673.5670317132367</v>
      </c>
      <c r="C181" s="3">
        <f t="shared" si="12"/>
        <v>374.00844823038176</v>
      </c>
      <c r="D181" s="1">
        <f t="shared" si="13"/>
        <v>299.55858348285494</v>
      </c>
      <c r="E181" s="1">
        <f t="shared" si="14"/>
        <v>102331.79160303416</v>
      </c>
      <c r="F181" s="1">
        <f t="shared" si="11"/>
        <v>59428.949645438915</v>
      </c>
    </row>
    <row r="182" spans="1:6" ht="12.75">
      <c r="A182" s="9">
        <v>160</v>
      </c>
      <c r="B182" s="3">
        <f t="shared" si="10"/>
        <v>673.5670317132367</v>
      </c>
      <c r="C182" s="3">
        <f t="shared" si="12"/>
        <v>375.09930620438706</v>
      </c>
      <c r="D182" s="1">
        <f t="shared" si="13"/>
        <v>298.46772550884964</v>
      </c>
      <c r="E182" s="1">
        <f t="shared" si="14"/>
        <v>101956.69229682977</v>
      </c>
      <c r="F182" s="1">
        <f t="shared" si="11"/>
        <v>59727.41737094776</v>
      </c>
    </row>
    <row r="183" spans="1:6" ht="12.75">
      <c r="A183" s="9">
        <v>161</v>
      </c>
      <c r="B183" s="3">
        <f t="shared" si="10"/>
        <v>673.5670317132367</v>
      </c>
      <c r="C183" s="3">
        <f t="shared" si="12"/>
        <v>376.19334584748316</v>
      </c>
      <c r="D183" s="1">
        <f t="shared" si="13"/>
        <v>297.37368586575354</v>
      </c>
      <c r="E183" s="1">
        <f t="shared" si="14"/>
        <v>101580.49895098229</v>
      </c>
      <c r="F183" s="1">
        <f t="shared" si="11"/>
        <v>60024.79105681351</v>
      </c>
    </row>
    <row r="184" spans="1:6" ht="12.75">
      <c r="A184" s="9">
        <v>162</v>
      </c>
      <c r="B184" s="3">
        <f t="shared" si="10"/>
        <v>673.5670317132367</v>
      </c>
      <c r="C184" s="3">
        <f t="shared" si="12"/>
        <v>377.2905764395383</v>
      </c>
      <c r="D184" s="1">
        <f t="shared" si="13"/>
        <v>296.2764552736984</v>
      </c>
      <c r="E184" s="1">
        <f t="shared" si="14"/>
        <v>101203.20837454275</v>
      </c>
      <c r="F184" s="1">
        <f t="shared" si="11"/>
        <v>60321.06751208721</v>
      </c>
    </row>
    <row r="185" spans="1:6" ht="12.75">
      <c r="A185" s="9">
        <v>163</v>
      </c>
      <c r="B185" s="3">
        <f t="shared" si="10"/>
        <v>673.5670317132367</v>
      </c>
      <c r="C185" s="3">
        <f t="shared" si="12"/>
        <v>378.391007287487</v>
      </c>
      <c r="D185" s="1">
        <f t="shared" si="13"/>
        <v>295.1760244257497</v>
      </c>
      <c r="E185" s="1">
        <f t="shared" si="14"/>
        <v>100824.81736725527</v>
      </c>
      <c r="F185" s="1">
        <f t="shared" si="11"/>
        <v>60616.243536512964</v>
      </c>
    </row>
    <row r="186" spans="1:6" ht="12.75">
      <c r="A186" s="9">
        <v>164</v>
      </c>
      <c r="B186" s="3">
        <f t="shared" si="10"/>
        <v>673.5670317132367</v>
      </c>
      <c r="C186" s="3">
        <f t="shared" si="12"/>
        <v>379.4946477254088</v>
      </c>
      <c r="D186" s="1">
        <f t="shared" si="13"/>
        <v>294.0723839878279</v>
      </c>
      <c r="E186" s="1">
        <f t="shared" si="14"/>
        <v>100445.32271952985</v>
      </c>
      <c r="F186" s="1">
        <f t="shared" si="11"/>
        <v>60910.31592050079</v>
      </c>
    </row>
    <row r="187" spans="1:6" ht="12.75">
      <c r="A187" s="9">
        <v>165</v>
      </c>
      <c r="B187" s="3">
        <f t="shared" si="10"/>
        <v>673.5670317132367</v>
      </c>
      <c r="C187" s="3">
        <f t="shared" si="12"/>
        <v>380.60150711460795</v>
      </c>
      <c r="D187" s="1">
        <f t="shared" si="13"/>
        <v>292.96552459862875</v>
      </c>
      <c r="E187" s="1">
        <f t="shared" si="14"/>
        <v>100064.72121241524</v>
      </c>
      <c r="F187" s="1">
        <f t="shared" si="11"/>
        <v>61203.28144509942</v>
      </c>
    </row>
    <row r="188" spans="1:6" ht="12.75">
      <c r="A188" s="9">
        <v>166</v>
      </c>
      <c r="B188" s="3">
        <f t="shared" si="10"/>
        <v>673.5670317132367</v>
      </c>
      <c r="C188" s="3">
        <f t="shared" si="12"/>
        <v>381.71159484369224</v>
      </c>
      <c r="D188" s="1">
        <f t="shared" si="13"/>
        <v>291.85543686954446</v>
      </c>
      <c r="E188" s="1">
        <f t="shared" si="14"/>
        <v>99683.00961757154</v>
      </c>
      <c r="F188" s="1">
        <f t="shared" si="11"/>
        <v>61495.13688196897</v>
      </c>
    </row>
    <row r="189" spans="1:6" ht="12.75">
      <c r="A189" s="9">
        <v>167</v>
      </c>
      <c r="B189" s="3">
        <f t="shared" si="10"/>
        <v>673.5670317132367</v>
      </c>
      <c r="C189" s="3">
        <f t="shared" si="12"/>
        <v>382.82492032865304</v>
      </c>
      <c r="D189" s="1">
        <f t="shared" si="13"/>
        <v>290.74211138458367</v>
      </c>
      <c r="E189" s="1">
        <f t="shared" si="14"/>
        <v>99300.18469724289</v>
      </c>
      <c r="F189" s="1">
        <f t="shared" si="11"/>
        <v>61785.87899335355</v>
      </c>
    </row>
    <row r="190" spans="1:6" ht="12.75">
      <c r="A190" s="9">
        <v>168</v>
      </c>
      <c r="B190" s="3">
        <f t="shared" si="10"/>
        <v>673.5670317132367</v>
      </c>
      <c r="C190" s="3">
        <f t="shared" si="12"/>
        <v>383.94149301294493</v>
      </c>
      <c r="D190" s="1">
        <f t="shared" si="13"/>
        <v>289.62553870029177</v>
      </c>
      <c r="E190" s="1">
        <f t="shared" si="14"/>
        <v>98916.24320422995</v>
      </c>
      <c r="F190" s="1">
        <f t="shared" si="11"/>
        <v>62075.50453205384</v>
      </c>
    </row>
    <row r="191" spans="1:6" ht="12.75">
      <c r="A191" s="9">
        <v>169</v>
      </c>
      <c r="B191" s="3">
        <f t="shared" si="10"/>
        <v>673.5670317132367</v>
      </c>
      <c r="C191" s="3">
        <f t="shared" si="12"/>
        <v>385.061322367566</v>
      </c>
      <c r="D191" s="1">
        <f t="shared" si="13"/>
        <v>288.5057093456707</v>
      </c>
      <c r="E191" s="1">
        <f t="shared" si="14"/>
        <v>98531.18188186239</v>
      </c>
      <c r="F191" s="1">
        <f t="shared" si="11"/>
        <v>62364.01024139951</v>
      </c>
    </row>
    <row r="192" spans="1:6" ht="12.75">
      <c r="A192" s="9">
        <v>170</v>
      </c>
      <c r="B192" s="3">
        <f t="shared" si="10"/>
        <v>673.5670317132367</v>
      </c>
      <c r="C192" s="3">
        <f t="shared" si="12"/>
        <v>386.1844178911381</v>
      </c>
      <c r="D192" s="1">
        <f t="shared" si="13"/>
        <v>287.3826138220986</v>
      </c>
      <c r="E192" s="1">
        <f t="shared" si="14"/>
        <v>98144.99746397125</v>
      </c>
      <c r="F192" s="1">
        <f t="shared" si="11"/>
        <v>62651.39285522161</v>
      </c>
    </row>
    <row r="193" spans="1:6" ht="12.75">
      <c r="A193" s="9">
        <v>171</v>
      </c>
      <c r="B193" s="3">
        <f t="shared" si="10"/>
        <v>673.5670317132367</v>
      </c>
      <c r="C193" s="3">
        <f t="shared" si="12"/>
        <v>387.31078910998724</v>
      </c>
      <c r="D193" s="1">
        <f t="shared" si="13"/>
        <v>286.25624260324946</v>
      </c>
      <c r="E193" s="1">
        <f t="shared" si="14"/>
        <v>97757.68667486125</v>
      </c>
      <c r="F193" s="1">
        <f t="shared" si="11"/>
        <v>62937.64909782486</v>
      </c>
    </row>
    <row r="194" spans="1:6" ht="12.75">
      <c r="A194" s="9">
        <v>172</v>
      </c>
      <c r="B194" s="3">
        <f t="shared" si="10"/>
        <v>673.5670317132367</v>
      </c>
      <c r="C194" s="3">
        <f t="shared" si="12"/>
        <v>388.4404455782247</v>
      </c>
      <c r="D194" s="1">
        <f t="shared" si="13"/>
        <v>285.126586135012</v>
      </c>
      <c r="E194" s="1">
        <f t="shared" si="14"/>
        <v>97369.24622928303</v>
      </c>
      <c r="F194" s="1">
        <f t="shared" si="11"/>
        <v>63222.77568395987</v>
      </c>
    </row>
    <row r="195" spans="1:6" ht="12.75">
      <c r="A195" s="9">
        <v>173</v>
      </c>
      <c r="B195" s="3">
        <f t="shared" si="10"/>
        <v>673.5670317132367</v>
      </c>
      <c r="C195" s="3">
        <f t="shared" si="12"/>
        <v>389.57339687782786</v>
      </c>
      <c r="D195" s="1">
        <f t="shared" si="13"/>
        <v>283.99363483540884</v>
      </c>
      <c r="E195" s="1">
        <f t="shared" si="14"/>
        <v>96979.67283240521</v>
      </c>
      <c r="F195" s="1">
        <f t="shared" si="11"/>
        <v>63506.76931879528</v>
      </c>
    </row>
    <row r="196" spans="1:6" ht="12.75">
      <c r="A196" s="9">
        <v>174</v>
      </c>
      <c r="B196" s="3">
        <f t="shared" si="10"/>
        <v>673.5670317132367</v>
      </c>
      <c r="C196" s="3">
        <f t="shared" si="12"/>
        <v>390.7096526187215</v>
      </c>
      <c r="D196" s="1">
        <f t="shared" si="13"/>
        <v>282.8573790945152</v>
      </c>
      <c r="E196" s="1">
        <f t="shared" si="14"/>
        <v>96588.96317978649</v>
      </c>
      <c r="F196" s="1">
        <f t="shared" si="11"/>
        <v>63789.6266978898</v>
      </c>
    </row>
    <row r="197" spans="1:6" ht="12.75">
      <c r="A197" s="9">
        <v>175</v>
      </c>
      <c r="B197" s="3">
        <f t="shared" si="10"/>
        <v>673.5670317132367</v>
      </c>
      <c r="C197" s="3">
        <f t="shared" si="12"/>
        <v>391.84922243885944</v>
      </c>
      <c r="D197" s="1">
        <f t="shared" si="13"/>
        <v>281.71780927437726</v>
      </c>
      <c r="E197" s="1">
        <f t="shared" si="14"/>
        <v>96197.11395734762</v>
      </c>
      <c r="F197" s="1">
        <f t="shared" si="11"/>
        <v>64071.344507164176</v>
      </c>
    </row>
    <row r="198" spans="1:6" ht="12.75">
      <c r="A198" s="9">
        <v>176</v>
      </c>
      <c r="B198" s="3">
        <f t="shared" si="10"/>
        <v>673.5670317132367</v>
      </c>
      <c r="C198" s="3">
        <f t="shared" si="12"/>
        <v>392.9921160043061</v>
      </c>
      <c r="D198" s="1">
        <f t="shared" si="13"/>
        <v>280.5749157089306</v>
      </c>
      <c r="E198" s="1">
        <f t="shared" si="14"/>
        <v>95804.12184134332</v>
      </c>
      <c r="F198" s="1">
        <f t="shared" si="11"/>
        <v>64351.91942287311</v>
      </c>
    </row>
    <row r="199" spans="1:6" ht="12.75">
      <c r="A199" s="9">
        <v>177</v>
      </c>
      <c r="B199" s="3">
        <f t="shared" si="10"/>
        <v>673.5670317132367</v>
      </c>
      <c r="C199" s="3">
        <f t="shared" si="12"/>
        <v>394.13834300931865</v>
      </c>
      <c r="D199" s="1">
        <f t="shared" si="13"/>
        <v>279.42868870391806</v>
      </c>
      <c r="E199" s="1">
        <f t="shared" si="14"/>
        <v>95409.98349833401</v>
      </c>
      <c r="F199" s="1">
        <f t="shared" si="11"/>
        <v>64631.34811157703</v>
      </c>
    </row>
    <row r="200" spans="1:6" ht="12.75">
      <c r="A200" s="9">
        <v>178</v>
      </c>
      <c r="B200" s="3">
        <f t="shared" si="10"/>
        <v>673.5670317132367</v>
      </c>
      <c r="C200" s="3">
        <f t="shared" si="12"/>
        <v>395.28791317642913</v>
      </c>
      <c r="D200" s="1">
        <f t="shared" si="13"/>
        <v>278.2791185368076</v>
      </c>
      <c r="E200" s="1">
        <f t="shared" si="14"/>
        <v>95014.69558515758</v>
      </c>
      <c r="F200" s="1">
        <f t="shared" si="11"/>
        <v>64909.62723011383</v>
      </c>
    </row>
    <row r="201" spans="1:6" ht="12.75">
      <c r="A201" s="9">
        <v>179</v>
      </c>
      <c r="B201" s="3">
        <f t="shared" si="10"/>
        <v>673.5670317132367</v>
      </c>
      <c r="C201" s="3">
        <f t="shared" si="12"/>
        <v>396.44083625652706</v>
      </c>
      <c r="D201" s="1">
        <f t="shared" si="13"/>
        <v>277.12619545670964</v>
      </c>
      <c r="E201" s="1">
        <f t="shared" si="14"/>
        <v>94618.25474890105</v>
      </c>
      <c r="F201" s="1">
        <f t="shared" si="11"/>
        <v>65186.75342557054</v>
      </c>
    </row>
    <row r="202" spans="1:6" ht="12.75">
      <c r="A202" s="9">
        <v>180</v>
      </c>
      <c r="B202" s="3">
        <f t="shared" si="10"/>
        <v>673.5670317132367</v>
      </c>
      <c r="C202" s="3">
        <f t="shared" si="12"/>
        <v>397.59712202894195</v>
      </c>
      <c r="D202" s="1">
        <f t="shared" si="13"/>
        <v>275.96990968429475</v>
      </c>
      <c r="E202" s="1">
        <f t="shared" si="14"/>
        <v>94220.65762687211</v>
      </c>
      <c r="F202" s="1">
        <f t="shared" si="11"/>
        <v>65462.723335254836</v>
      </c>
    </row>
    <row r="203" spans="1:6" ht="12.75">
      <c r="A203" s="9">
        <v>181</v>
      </c>
      <c r="B203" s="3">
        <f t="shared" si="10"/>
        <v>673.5670317132367</v>
      </c>
      <c r="C203" s="3">
        <f t="shared" si="12"/>
        <v>398.75678030152636</v>
      </c>
      <c r="D203" s="1">
        <f t="shared" si="13"/>
        <v>274.81025141171034</v>
      </c>
      <c r="E203" s="1">
        <f t="shared" si="14"/>
        <v>93821.90084657058</v>
      </c>
      <c r="F203" s="1">
        <f t="shared" si="11"/>
        <v>65737.53358666654</v>
      </c>
    </row>
    <row r="204" spans="1:6" ht="12.75">
      <c r="A204" s="9">
        <v>182</v>
      </c>
      <c r="B204" s="3">
        <f t="shared" si="10"/>
        <v>673.5670317132367</v>
      </c>
      <c r="C204" s="3">
        <f t="shared" si="12"/>
        <v>399.91982091073913</v>
      </c>
      <c r="D204" s="1">
        <f t="shared" si="13"/>
        <v>273.64721080249757</v>
      </c>
      <c r="E204" s="1">
        <f t="shared" si="14"/>
        <v>93421.98102565984</v>
      </c>
      <c r="F204" s="1">
        <f t="shared" si="11"/>
        <v>66011.18079746905</v>
      </c>
    </row>
    <row r="205" spans="1:6" ht="12.75">
      <c r="A205" s="9">
        <v>183</v>
      </c>
      <c r="B205" s="3">
        <f t="shared" si="10"/>
        <v>673.5670317132367</v>
      </c>
      <c r="C205" s="3">
        <f t="shared" si="12"/>
        <v>401.08625372172884</v>
      </c>
      <c r="D205" s="1">
        <f t="shared" si="13"/>
        <v>272.48077799150786</v>
      </c>
      <c r="E205" s="1">
        <f t="shared" si="14"/>
        <v>93020.89477193811</v>
      </c>
      <c r="F205" s="1">
        <f t="shared" si="11"/>
        <v>66283.66157546056</v>
      </c>
    </row>
    <row r="206" spans="1:6" ht="12.75">
      <c r="A206" s="9">
        <v>184</v>
      </c>
      <c r="B206" s="3">
        <f t="shared" si="10"/>
        <v>673.5670317132367</v>
      </c>
      <c r="C206" s="3">
        <f t="shared" si="12"/>
        <v>402.2560886284172</v>
      </c>
      <c r="D206" s="1">
        <f t="shared" si="13"/>
        <v>271.3109430848195</v>
      </c>
      <c r="E206" s="1">
        <f t="shared" si="14"/>
        <v>92618.63868330969</v>
      </c>
      <c r="F206" s="1">
        <f t="shared" si="11"/>
        <v>66554.97251854537</v>
      </c>
    </row>
    <row r="207" spans="1:6" ht="12.75">
      <c r="A207" s="9">
        <v>185</v>
      </c>
      <c r="B207" s="3">
        <f t="shared" si="10"/>
        <v>673.5670317132367</v>
      </c>
      <c r="C207" s="3">
        <f t="shared" si="12"/>
        <v>403.4293355535834</v>
      </c>
      <c r="D207" s="1">
        <f t="shared" si="13"/>
        <v>270.1376961596533</v>
      </c>
      <c r="E207" s="1">
        <f t="shared" si="14"/>
        <v>92215.20934775611</v>
      </c>
      <c r="F207" s="1">
        <f t="shared" si="11"/>
        <v>66825.11021470503</v>
      </c>
    </row>
    <row r="208" spans="1:6" ht="12.75">
      <c r="A208" s="9">
        <v>186</v>
      </c>
      <c r="B208" s="3">
        <f t="shared" si="10"/>
        <v>673.5670317132367</v>
      </c>
      <c r="C208" s="3">
        <f t="shared" si="12"/>
        <v>404.606004448948</v>
      </c>
      <c r="D208" s="1">
        <f t="shared" si="13"/>
        <v>268.9610272642887</v>
      </c>
      <c r="E208" s="1">
        <f t="shared" si="14"/>
        <v>91810.60334330717</v>
      </c>
      <c r="F208" s="1">
        <f t="shared" si="11"/>
        <v>67094.07124196932</v>
      </c>
    </row>
    <row r="209" spans="1:6" ht="12.75">
      <c r="A209" s="9">
        <v>187</v>
      </c>
      <c r="B209" s="3">
        <f t="shared" si="10"/>
        <v>673.5670317132367</v>
      </c>
      <c r="C209" s="3">
        <f t="shared" si="12"/>
        <v>405.7861052952574</v>
      </c>
      <c r="D209" s="1">
        <f t="shared" si="13"/>
        <v>267.7809264179793</v>
      </c>
      <c r="E209" s="1">
        <f t="shared" si="14"/>
        <v>91404.81723801192</v>
      </c>
      <c r="F209" s="1">
        <f t="shared" si="11"/>
        <v>67361.8521683873</v>
      </c>
    </row>
    <row r="210" spans="1:6" ht="12.75">
      <c r="A210" s="9">
        <v>188</v>
      </c>
      <c r="B210" s="3">
        <f t="shared" si="10"/>
        <v>673.5670317132367</v>
      </c>
      <c r="C210" s="3">
        <f t="shared" si="12"/>
        <v>406.9696481023686</v>
      </c>
      <c r="D210" s="1">
        <f t="shared" si="13"/>
        <v>266.5973836108681</v>
      </c>
      <c r="E210" s="1">
        <f t="shared" si="14"/>
        <v>90997.84758990955</v>
      </c>
      <c r="F210" s="1">
        <f t="shared" si="11"/>
        <v>67628.44955199817</v>
      </c>
    </row>
    <row r="211" spans="1:6" ht="12.75">
      <c r="A211" s="9">
        <v>189</v>
      </c>
      <c r="B211" s="3">
        <f t="shared" si="10"/>
        <v>673.5670317132367</v>
      </c>
      <c r="C211" s="3">
        <f t="shared" si="12"/>
        <v>408.1566429093338</v>
      </c>
      <c r="D211" s="1">
        <f t="shared" si="13"/>
        <v>265.4103888039029</v>
      </c>
      <c r="E211" s="1">
        <f t="shared" si="14"/>
        <v>90589.69094700021</v>
      </c>
      <c r="F211" s="1">
        <f t="shared" si="11"/>
        <v>67893.85994080208</v>
      </c>
    </row>
    <row r="212" spans="1:6" ht="12.75">
      <c r="A212" s="9">
        <v>190</v>
      </c>
      <c r="B212" s="3">
        <f t="shared" si="10"/>
        <v>673.5670317132367</v>
      </c>
      <c r="C212" s="3">
        <f t="shared" si="12"/>
        <v>409.3470997844861</v>
      </c>
      <c r="D212" s="1">
        <f t="shared" si="13"/>
        <v>264.2199319287506</v>
      </c>
      <c r="E212" s="1">
        <f t="shared" si="14"/>
        <v>90180.34384721573</v>
      </c>
      <c r="F212" s="1">
        <f t="shared" si="11"/>
        <v>68158.07987273083</v>
      </c>
    </row>
    <row r="213" spans="1:6" ht="12.75">
      <c r="A213" s="9">
        <v>191</v>
      </c>
      <c r="B213" s="3">
        <f t="shared" si="10"/>
        <v>673.5670317132367</v>
      </c>
      <c r="C213" s="3">
        <f t="shared" si="12"/>
        <v>410.54102882552417</v>
      </c>
      <c r="D213" s="1">
        <f t="shared" si="13"/>
        <v>263.02600288771254</v>
      </c>
      <c r="E213" s="1">
        <f t="shared" si="14"/>
        <v>89769.8028183902</v>
      </c>
      <c r="F213" s="1">
        <f t="shared" si="11"/>
        <v>68421.10587561854</v>
      </c>
    </row>
    <row r="214" spans="1:6" ht="12.75">
      <c r="A214" s="9">
        <v>192</v>
      </c>
      <c r="B214" s="3">
        <f t="shared" si="10"/>
        <v>673.5670317132367</v>
      </c>
      <c r="C214" s="3">
        <f t="shared" si="12"/>
        <v>411.7384401595986</v>
      </c>
      <c r="D214" s="1">
        <f t="shared" si="13"/>
        <v>261.8285915536381</v>
      </c>
      <c r="E214" s="1">
        <f t="shared" si="14"/>
        <v>89358.06437823061</v>
      </c>
      <c r="F214" s="1">
        <f t="shared" si="11"/>
        <v>68682.93446717218</v>
      </c>
    </row>
    <row r="215" spans="1:6" ht="12.75">
      <c r="A215" s="9">
        <v>193</v>
      </c>
      <c r="B215" s="3">
        <f t="shared" si="10"/>
        <v>673.5670317132367</v>
      </c>
      <c r="C215" s="3">
        <f t="shared" si="12"/>
        <v>412.9393439433974</v>
      </c>
      <c r="D215" s="1">
        <f t="shared" si="13"/>
        <v>260.6276877698393</v>
      </c>
      <c r="E215" s="1">
        <f t="shared" si="14"/>
        <v>88945.12503428722</v>
      </c>
      <c r="F215" s="1">
        <f t="shared" si="11"/>
        <v>68943.56215494202</v>
      </c>
    </row>
    <row r="216" spans="1:6" ht="12.75">
      <c r="A216" s="9">
        <v>194</v>
      </c>
      <c r="B216" s="3">
        <f aca="true" t="shared" si="15" ref="B216:B279">$B$7</f>
        <v>673.5670317132367</v>
      </c>
      <c r="C216" s="3">
        <f t="shared" si="12"/>
        <v>414.1437503632323</v>
      </c>
      <c r="D216" s="1">
        <f t="shared" si="13"/>
        <v>259.4232813500044</v>
      </c>
      <c r="E216" s="1">
        <f t="shared" si="14"/>
        <v>88530.98128392399</v>
      </c>
      <c r="F216" s="1">
        <f t="shared" si="11"/>
        <v>69202.98543629202</v>
      </c>
    </row>
    <row r="217" spans="1:6" ht="12.75">
      <c r="A217" s="9">
        <v>195</v>
      </c>
      <c r="B217" s="3">
        <f t="shared" si="15"/>
        <v>673.5670317132367</v>
      </c>
      <c r="C217" s="3">
        <f t="shared" si="12"/>
        <v>415.35166963512506</v>
      </c>
      <c r="D217" s="1">
        <f t="shared" si="13"/>
        <v>258.21536207811164</v>
      </c>
      <c r="E217" s="1">
        <f t="shared" si="14"/>
        <v>88115.62961428886</v>
      </c>
      <c r="F217" s="1">
        <f aca="true" t="shared" si="16" ref="F217:F280">F216+D217</f>
        <v>69461.20079837013</v>
      </c>
    </row>
    <row r="218" spans="1:6" ht="12.75">
      <c r="A218" s="9">
        <v>196</v>
      </c>
      <c r="B218" s="3">
        <f t="shared" si="15"/>
        <v>673.5670317132367</v>
      </c>
      <c r="C218" s="3">
        <f aca="true" t="shared" si="17" ref="C218:C281">B218-D218</f>
        <v>416.5631120048942</v>
      </c>
      <c r="D218" s="1">
        <f aca="true" t="shared" si="18" ref="D218:D281">E217*$C$5</f>
        <v>257.0039197083425</v>
      </c>
      <c r="E218" s="1">
        <f aca="true" t="shared" si="19" ref="E218:E281">IF((E217-C218-$E$18)&gt;0,(E217-C218-$E$18),0)</f>
        <v>87699.06650228397</v>
      </c>
      <c r="F218" s="1">
        <f t="shared" si="16"/>
        <v>69718.20471807847</v>
      </c>
    </row>
    <row r="219" spans="1:6" ht="12.75">
      <c r="A219" s="9">
        <v>197</v>
      </c>
      <c r="B219" s="3">
        <f t="shared" si="15"/>
        <v>673.5670317132367</v>
      </c>
      <c r="C219" s="3">
        <f t="shared" si="17"/>
        <v>417.7780877482418</v>
      </c>
      <c r="D219" s="1">
        <f t="shared" si="18"/>
        <v>255.78894396499493</v>
      </c>
      <c r="E219" s="1">
        <f t="shared" si="19"/>
        <v>87281.28841453572</v>
      </c>
      <c r="F219" s="1">
        <f t="shared" si="16"/>
        <v>69973.99366204346</v>
      </c>
    </row>
    <row r="220" spans="1:6" ht="12.75">
      <c r="A220" s="9">
        <v>198</v>
      </c>
      <c r="B220" s="3">
        <f t="shared" si="15"/>
        <v>673.5670317132367</v>
      </c>
      <c r="C220" s="3">
        <f t="shared" si="17"/>
        <v>418.99660717084083</v>
      </c>
      <c r="D220" s="1">
        <f t="shared" si="18"/>
        <v>254.57042454239587</v>
      </c>
      <c r="E220" s="1">
        <f t="shared" si="19"/>
        <v>86862.29180736488</v>
      </c>
      <c r="F220" s="1">
        <f t="shared" si="16"/>
        <v>70228.56408658586</v>
      </c>
    </row>
    <row r="221" spans="1:6" ht="12.75">
      <c r="A221" s="9">
        <v>199</v>
      </c>
      <c r="B221" s="3">
        <f t="shared" si="15"/>
        <v>673.5670317132367</v>
      </c>
      <c r="C221" s="3">
        <f t="shared" si="17"/>
        <v>420.21868060842246</v>
      </c>
      <c r="D221" s="1">
        <f t="shared" si="18"/>
        <v>253.34835110481424</v>
      </c>
      <c r="E221" s="1">
        <f t="shared" si="19"/>
        <v>86442.07312675646</v>
      </c>
      <c r="F221" s="1">
        <f t="shared" si="16"/>
        <v>70481.91243769067</v>
      </c>
    </row>
    <row r="222" spans="1:6" ht="12.75">
      <c r="A222" s="9">
        <v>200</v>
      </c>
      <c r="B222" s="3">
        <f t="shared" si="15"/>
        <v>673.5670317132367</v>
      </c>
      <c r="C222" s="3">
        <f t="shared" si="17"/>
        <v>421.4443184268637</v>
      </c>
      <c r="D222" s="1">
        <f t="shared" si="18"/>
        <v>252.122713286373</v>
      </c>
      <c r="E222" s="1">
        <f t="shared" si="19"/>
        <v>86020.6288083296</v>
      </c>
      <c r="F222" s="1">
        <f t="shared" si="16"/>
        <v>70734.03515097704</v>
      </c>
    </row>
    <row r="223" spans="1:6" ht="12.75">
      <c r="A223" s="9">
        <v>201</v>
      </c>
      <c r="B223" s="3">
        <f t="shared" si="15"/>
        <v>673.5670317132367</v>
      </c>
      <c r="C223" s="3">
        <f t="shared" si="17"/>
        <v>422.67353102227537</v>
      </c>
      <c r="D223" s="1">
        <f t="shared" si="18"/>
        <v>250.89350069096133</v>
      </c>
      <c r="E223" s="1">
        <f t="shared" si="19"/>
        <v>85597.95527730732</v>
      </c>
      <c r="F223" s="1">
        <f t="shared" si="16"/>
        <v>70984.928651668</v>
      </c>
    </row>
    <row r="224" spans="1:6" ht="12.75">
      <c r="A224" s="9">
        <v>202</v>
      </c>
      <c r="B224" s="3">
        <f t="shared" si="15"/>
        <v>673.5670317132367</v>
      </c>
      <c r="C224" s="3">
        <f t="shared" si="17"/>
        <v>423.90632882109037</v>
      </c>
      <c r="D224" s="1">
        <f t="shared" si="18"/>
        <v>249.66070289214636</v>
      </c>
      <c r="E224" s="1">
        <f t="shared" si="19"/>
        <v>85174.04894848623</v>
      </c>
      <c r="F224" s="1">
        <f t="shared" si="16"/>
        <v>71234.58935456014</v>
      </c>
    </row>
    <row r="225" spans="1:6" ht="12.75">
      <c r="A225" s="9">
        <v>203</v>
      </c>
      <c r="B225" s="3">
        <f t="shared" si="15"/>
        <v>673.5670317132367</v>
      </c>
      <c r="C225" s="3">
        <f t="shared" si="17"/>
        <v>425.1427222801518</v>
      </c>
      <c r="D225" s="1">
        <f t="shared" si="18"/>
        <v>248.42430943308486</v>
      </c>
      <c r="E225" s="1">
        <f t="shared" si="19"/>
        <v>84748.90622620608</v>
      </c>
      <c r="F225" s="1">
        <f t="shared" si="16"/>
        <v>71483.01366399323</v>
      </c>
    </row>
    <row r="226" spans="1:6" ht="12.75">
      <c r="A226" s="9">
        <v>204</v>
      </c>
      <c r="B226" s="3">
        <f t="shared" si="15"/>
        <v>673.5670317132367</v>
      </c>
      <c r="C226" s="3">
        <f t="shared" si="17"/>
        <v>426.3827218868023</v>
      </c>
      <c r="D226" s="1">
        <f t="shared" si="18"/>
        <v>247.1843098264344</v>
      </c>
      <c r="E226" s="1">
        <f t="shared" si="19"/>
        <v>84322.52350431928</v>
      </c>
      <c r="F226" s="1">
        <f t="shared" si="16"/>
        <v>71730.19797381967</v>
      </c>
    </row>
    <row r="227" spans="1:6" ht="12.75">
      <c r="A227" s="9">
        <v>205</v>
      </c>
      <c r="B227" s="3">
        <f t="shared" si="15"/>
        <v>673.5670317132367</v>
      </c>
      <c r="C227" s="3">
        <f t="shared" si="17"/>
        <v>427.6263381589721</v>
      </c>
      <c r="D227" s="1">
        <f t="shared" si="18"/>
        <v>245.94069355426458</v>
      </c>
      <c r="E227" s="1">
        <f t="shared" si="19"/>
        <v>83894.89716616031</v>
      </c>
      <c r="F227" s="1">
        <f t="shared" si="16"/>
        <v>71976.13866737393</v>
      </c>
    </row>
    <row r="228" spans="1:6" ht="12.75">
      <c r="A228" s="9">
        <v>206</v>
      </c>
      <c r="B228" s="3">
        <f t="shared" si="15"/>
        <v>673.5670317132367</v>
      </c>
      <c r="C228" s="3">
        <f t="shared" si="17"/>
        <v>428.8735816452691</v>
      </c>
      <c r="D228" s="1">
        <f t="shared" si="18"/>
        <v>244.6934500679676</v>
      </c>
      <c r="E228" s="1">
        <f t="shared" si="19"/>
        <v>83466.02358451505</v>
      </c>
      <c r="F228" s="1">
        <f t="shared" si="16"/>
        <v>72220.8321174419</v>
      </c>
    </row>
    <row r="229" spans="1:6" ht="12.75">
      <c r="A229" s="9">
        <v>207</v>
      </c>
      <c r="B229" s="3">
        <f t="shared" si="15"/>
        <v>673.5670317132367</v>
      </c>
      <c r="C229" s="3">
        <f t="shared" si="17"/>
        <v>430.1244629250678</v>
      </c>
      <c r="D229" s="1">
        <f t="shared" si="18"/>
        <v>243.4425687881689</v>
      </c>
      <c r="E229" s="1">
        <f t="shared" si="19"/>
        <v>83035.89912158997</v>
      </c>
      <c r="F229" s="1">
        <f t="shared" si="16"/>
        <v>72464.27468623007</v>
      </c>
    </row>
    <row r="230" spans="1:6" ht="12.75">
      <c r="A230" s="9">
        <v>208</v>
      </c>
      <c r="B230" s="3">
        <f t="shared" si="15"/>
        <v>673.5670317132367</v>
      </c>
      <c r="C230" s="3">
        <f t="shared" si="17"/>
        <v>431.3789926085993</v>
      </c>
      <c r="D230" s="1">
        <f t="shared" si="18"/>
        <v>242.18803910463743</v>
      </c>
      <c r="E230" s="1">
        <f t="shared" si="19"/>
        <v>82604.52012898137</v>
      </c>
      <c r="F230" s="1">
        <f t="shared" si="16"/>
        <v>72706.46272533471</v>
      </c>
    </row>
    <row r="231" spans="1:6" ht="12.75">
      <c r="A231" s="9">
        <v>209</v>
      </c>
      <c r="B231" s="3">
        <f t="shared" si="15"/>
        <v>673.5670317132367</v>
      </c>
      <c r="C231" s="3">
        <f t="shared" si="17"/>
        <v>432.63718133704106</v>
      </c>
      <c r="D231" s="1">
        <f t="shared" si="18"/>
        <v>240.92985037619567</v>
      </c>
      <c r="E231" s="1">
        <f t="shared" si="19"/>
        <v>82171.88294764434</v>
      </c>
      <c r="F231" s="1">
        <f t="shared" si="16"/>
        <v>72947.39257571091</v>
      </c>
    </row>
    <row r="232" spans="1:6" ht="12.75">
      <c r="A232" s="9">
        <v>210</v>
      </c>
      <c r="B232" s="3">
        <f t="shared" si="15"/>
        <v>673.5670317132367</v>
      </c>
      <c r="C232" s="3">
        <f t="shared" si="17"/>
        <v>433.89903978260736</v>
      </c>
      <c r="D232" s="1">
        <f t="shared" si="18"/>
        <v>239.6679919306293</v>
      </c>
      <c r="E232" s="1">
        <f t="shared" si="19"/>
        <v>81737.98390786172</v>
      </c>
      <c r="F232" s="1">
        <f t="shared" si="16"/>
        <v>73187.06056764154</v>
      </c>
    </row>
    <row r="233" spans="1:6" ht="12.75">
      <c r="A233" s="9">
        <v>211</v>
      </c>
      <c r="B233" s="3">
        <f t="shared" si="15"/>
        <v>673.5670317132367</v>
      </c>
      <c r="C233" s="3">
        <f t="shared" si="17"/>
        <v>435.16457864864003</v>
      </c>
      <c r="D233" s="1">
        <f t="shared" si="18"/>
        <v>238.4024530645967</v>
      </c>
      <c r="E233" s="1">
        <f t="shared" si="19"/>
        <v>81302.81932921309</v>
      </c>
      <c r="F233" s="1">
        <f t="shared" si="16"/>
        <v>73425.46302070614</v>
      </c>
    </row>
    <row r="234" spans="1:6" ht="12.75">
      <c r="A234" s="9">
        <v>212</v>
      </c>
      <c r="B234" s="3">
        <f t="shared" si="15"/>
        <v>673.5670317132367</v>
      </c>
      <c r="C234" s="3">
        <f t="shared" si="17"/>
        <v>436.4338086696985</v>
      </c>
      <c r="D234" s="1">
        <f t="shared" si="18"/>
        <v>237.13322304353818</v>
      </c>
      <c r="E234" s="1">
        <f t="shared" si="19"/>
        <v>80866.3855205434</v>
      </c>
      <c r="F234" s="1">
        <f t="shared" si="16"/>
        <v>73662.59624374968</v>
      </c>
    </row>
    <row r="235" spans="1:6" ht="12.75">
      <c r="A235" s="9">
        <v>213</v>
      </c>
      <c r="B235" s="3">
        <f t="shared" si="15"/>
        <v>673.5670317132367</v>
      </c>
      <c r="C235" s="3">
        <f t="shared" si="17"/>
        <v>437.70674061165175</v>
      </c>
      <c r="D235" s="1">
        <f t="shared" si="18"/>
        <v>235.86029110158492</v>
      </c>
      <c r="E235" s="1">
        <f t="shared" si="19"/>
        <v>80428.67877993174</v>
      </c>
      <c r="F235" s="1">
        <f t="shared" si="16"/>
        <v>73898.45653485127</v>
      </c>
    </row>
    <row r="236" spans="1:6" ht="12.75">
      <c r="A236" s="9">
        <v>214</v>
      </c>
      <c r="B236" s="3">
        <f t="shared" si="15"/>
        <v>673.5670317132367</v>
      </c>
      <c r="C236" s="3">
        <f t="shared" si="17"/>
        <v>438.9833852717691</v>
      </c>
      <c r="D236" s="1">
        <f t="shared" si="18"/>
        <v>234.58364644146758</v>
      </c>
      <c r="E236" s="1">
        <f t="shared" si="19"/>
        <v>79989.69539465997</v>
      </c>
      <c r="F236" s="1">
        <f t="shared" si="16"/>
        <v>74133.04018129273</v>
      </c>
    </row>
    <row r="237" spans="1:6" ht="12.75">
      <c r="A237" s="9">
        <v>215</v>
      </c>
      <c r="B237" s="3">
        <f t="shared" si="15"/>
        <v>673.5670317132367</v>
      </c>
      <c r="C237" s="3">
        <f t="shared" si="17"/>
        <v>440.2637534788118</v>
      </c>
      <c r="D237" s="1">
        <f t="shared" si="18"/>
        <v>233.3032782344249</v>
      </c>
      <c r="E237" s="1">
        <f t="shared" si="19"/>
        <v>79549.43164118116</v>
      </c>
      <c r="F237" s="1">
        <f t="shared" si="16"/>
        <v>74366.34345952715</v>
      </c>
    </row>
    <row r="238" spans="1:6" ht="12.75">
      <c r="A238" s="9">
        <v>216</v>
      </c>
      <c r="B238" s="3">
        <f t="shared" si="15"/>
        <v>673.5670317132367</v>
      </c>
      <c r="C238" s="3">
        <f t="shared" si="17"/>
        <v>441.547856093125</v>
      </c>
      <c r="D238" s="1">
        <f t="shared" si="18"/>
        <v>232.01917562011172</v>
      </c>
      <c r="E238" s="1">
        <f t="shared" si="19"/>
        <v>79107.88378508804</v>
      </c>
      <c r="F238" s="1">
        <f t="shared" si="16"/>
        <v>74598.36263514726</v>
      </c>
    </row>
    <row r="239" spans="1:6" ht="12.75">
      <c r="A239" s="9">
        <v>217</v>
      </c>
      <c r="B239" s="3">
        <f t="shared" si="15"/>
        <v>673.5670317132367</v>
      </c>
      <c r="C239" s="3">
        <f t="shared" si="17"/>
        <v>442.8357040067299</v>
      </c>
      <c r="D239" s="1">
        <f t="shared" si="18"/>
        <v>230.7313277065068</v>
      </c>
      <c r="E239" s="1">
        <f t="shared" si="19"/>
        <v>78665.0480810813</v>
      </c>
      <c r="F239" s="1">
        <f t="shared" si="16"/>
        <v>74829.09396285377</v>
      </c>
    </row>
    <row r="240" spans="1:6" ht="12.75">
      <c r="A240" s="9">
        <v>218</v>
      </c>
      <c r="B240" s="3">
        <f t="shared" si="15"/>
        <v>673.5670317132367</v>
      </c>
      <c r="C240" s="3">
        <f t="shared" si="17"/>
        <v>444.12730814341626</v>
      </c>
      <c r="D240" s="1">
        <f t="shared" si="18"/>
        <v>229.43972356982047</v>
      </c>
      <c r="E240" s="1">
        <f t="shared" si="19"/>
        <v>78220.92077293788</v>
      </c>
      <c r="F240" s="1">
        <f t="shared" si="16"/>
        <v>75058.5336864236</v>
      </c>
    </row>
    <row r="241" spans="1:6" ht="12.75">
      <c r="A241" s="9">
        <v>219</v>
      </c>
      <c r="B241" s="3">
        <f t="shared" si="15"/>
        <v>673.5670317132367</v>
      </c>
      <c r="C241" s="3">
        <f t="shared" si="17"/>
        <v>445.4226794588345</v>
      </c>
      <c r="D241" s="1">
        <f t="shared" si="18"/>
        <v>228.14435225440218</v>
      </c>
      <c r="E241" s="1">
        <f t="shared" si="19"/>
        <v>77775.49809347905</v>
      </c>
      <c r="F241" s="1">
        <f t="shared" si="16"/>
        <v>75286.678038678</v>
      </c>
    </row>
    <row r="242" spans="1:6" ht="12.75">
      <c r="A242" s="9">
        <v>220</v>
      </c>
      <c r="B242" s="3">
        <f t="shared" si="15"/>
        <v>673.5670317132367</v>
      </c>
      <c r="C242" s="3">
        <f t="shared" si="17"/>
        <v>446.7218289405895</v>
      </c>
      <c r="D242" s="1">
        <f t="shared" si="18"/>
        <v>226.84520277264724</v>
      </c>
      <c r="E242" s="1">
        <f t="shared" si="19"/>
        <v>77328.77626453846</v>
      </c>
      <c r="F242" s="1">
        <f t="shared" si="16"/>
        <v>75513.52324145065</v>
      </c>
    </row>
    <row r="243" spans="1:6" ht="12.75">
      <c r="A243" s="9">
        <v>221</v>
      </c>
      <c r="B243" s="3">
        <f t="shared" si="15"/>
        <v>673.5670317132367</v>
      </c>
      <c r="C243" s="3">
        <f t="shared" si="17"/>
        <v>448.0247676083328</v>
      </c>
      <c r="D243" s="1">
        <f t="shared" si="18"/>
        <v>225.54226410490386</v>
      </c>
      <c r="E243" s="1">
        <f t="shared" si="19"/>
        <v>76880.75149693013</v>
      </c>
      <c r="F243" s="1">
        <f t="shared" si="16"/>
        <v>75739.06550555555</v>
      </c>
    </row>
    <row r="244" spans="1:6" ht="12.75">
      <c r="A244" s="9">
        <v>222</v>
      </c>
      <c r="B244" s="3">
        <f t="shared" si="15"/>
        <v>673.5670317132367</v>
      </c>
      <c r="C244" s="3">
        <f t="shared" si="17"/>
        <v>449.33150651385716</v>
      </c>
      <c r="D244" s="1">
        <f t="shared" si="18"/>
        <v>224.23552519937954</v>
      </c>
      <c r="E244" s="1">
        <f t="shared" si="19"/>
        <v>76431.41999041627</v>
      </c>
      <c r="F244" s="1">
        <f t="shared" si="16"/>
        <v>75963.30103075494</v>
      </c>
    </row>
    <row r="245" spans="1:6" ht="12.75">
      <c r="A245" s="9">
        <v>223</v>
      </c>
      <c r="B245" s="3">
        <f t="shared" si="15"/>
        <v>673.5670317132367</v>
      </c>
      <c r="C245" s="3">
        <f t="shared" si="17"/>
        <v>450.6420567411892</v>
      </c>
      <c r="D245" s="1">
        <f t="shared" si="18"/>
        <v>222.92497497204747</v>
      </c>
      <c r="E245" s="1">
        <f t="shared" si="19"/>
        <v>75980.77793367508</v>
      </c>
      <c r="F245" s="1">
        <f t="shared" si="16"/>
        <v>76186.22600572699</v>
      </c>
    </row>
    <row r="246" spans="1:6" ht="12.75">
      <c r="A246" s="9">
        <v>224</v>
      </c>
      <c r="B246" s="3">
        <f t="shared" si="15"/>
        <v>673.5670317132367</v>
      </c>
      <c r="C246" s="3">
        <f t="shared" si="17"/>
        <v>451.9564294066844</v>
      </c>
      <c r="D246" s="1">
        <f t="shared" si="18"/>
        <v>221.61060230655232</v>
      </c>
      <c r="E246" s="1">
        <f t="shared" si="19"/>
        <v>75528.8215042684</v>
      </c>
      <c r="F246" s="1">
        <f t="shared" si="16"/>
        <v>76407.83660803354</v>
      </c>
    </row>
    <row r="247" spans="1:6" ht="12.75">
      <c r="A247" s="9">
        <v>225</v>
      </c>
      <c r="B247" s="3">
        <f t="shared" si="15"/>
        <v>673.5670317132367</v>
      </c>
      <c r="C247" s="3">
        <f t="shared" si="17"/>
        <v>453.2746356591205</v>
      </c>
      <c r="D247" s="1">
        <f t="shared" si="18"/>
        <v>220.29239605411618</v>
      </c>
      <c r="E247" s="1">
        <f t="shared" si="19"/>
        <v>75075.54686860928</v>
      </c>
      <c r="F247" s="1">
        <f t="shared" si="16"/>
        <v>76628.12900408766</v>
      </c>
    </row>
    <row r="248" spans="1:6" ht="12.75">
      <c r="A248" s="9">
        <v>226</v>
      </c>
      <c r="B248" s="3">
        <f t="shared" si="15"/>
        <v>673.5670317132367</v>
      </c>
      <c r="C248" s="3">
        <f t="shared" si="17"/>
        <v>454.5966866797929</v>
      </c>
      <c r="D248" s="1">
        <f t="shared" si="18"/>
        <v>218.97034503344375</v>
      </c>
      <c r="E248" s="1">
        <f t="shared" si="19"/>
        <v>74620.95018192948</v>
      </c>
      <c r="F248" s="1">
        <f t="shared" si="16"/>
        <v>76847.09934912111</v>
      </c>
    </row>
    <row r="249" spans="1:6" ht="12.75">
      <c r="A249" s="9">
        <v>227</v>
      </c>
      <c r="B249" s="3">
        <f t="shared" si="15"/>
        <v>673.5670317132367</v>
      </c>
      <c r="C249" s="3">
        <f t="shared" si="17"/>
        <v>455.92259368260903</v>
      </c>
      <c r="D249" s="1">
        <f t="shared" si="18"/>
        <v>217.64443803062767</v>
      </c>
      <c r="E249" s="1">
        <f t="shared" si="19"/>
        <v>74165.02758824687</v>
      </c>
      <c r="F249" s="1">
        <f t="shared" si="16"/>
        <v>77064.74378715175</v>
      </c>
    </row>
    <row r="250" spans="1:6" ht="12.75">
      <c r="A250" s="9">
        <v>228</v>
      </c>
      <c r="B250" s="3">
        <f t="shared" si="15"/>
        <v>673.5670317132367</v>
      </c>
      <c r="C250" s="3">
        <f t="shared" si="17"/>
        <v>457.2523679141833</v>
      </c>
      <c r="D250" s="1">
        <f t="shared" si="18"/>
        <v>216.3146637990534</v>
      </c>
      <c r="E250" s="1">
        <f t="shared" si="19"/>
        <v>73707.77522033268</v>
      </c>
      <c r="F250" s="1">
        <f t="shared" si="16"/>
        <v>77281.0584509508</v>
      </c>
    </row>
    <row r="251" spans="1:6" ht="12.75">
      <c r="A251" s="9">
        <v>229</v>
      </c>
      <c r="B251" s="3">
        <f t="shared" si="15"/>
        <v>673.5670317132367</v>
      </c>
      <c r="C251" s="3">
        <f t="shared" si="17"/>
        <v>458.586020653933</v>
      </c>
      <c r="D251" s="1">
        <f t="shared" si="18"/>
        <v>214.98101105930365</v>
      </c>
      <c r="E251" s="1">
        <f t="shared" si="19"/>
        <v>73249.18919967875</v>
      </c>
      <c r="F251" s="1">
        <f t="shared" si="16"/>
        <v>77496.03946201011</v>
      </c>
    </row>
    <row r="252" spans="1:6" ht="12.75">
      <c r="A252" s="9">
        <v>230</v>
      </c>
      <c r="B252" s="3">
        <f t="shared" si="15"/>
        <v>673.5670317132367</v>
      </c>
      <c r="C252" s="3">
        <f t="shared" si="17"/>
        <v>459.92356321417367</v>
      </c>
      <c r="D252" s="1">
        <f t="shared" si="18"/>
        <v>213.643468499063</v>
      </c>
      <c r="E252" s="1">
        <f t="shared" si="19"/>
        <v>72789.26563646457</v>
      </c>
      <c r="F252" s="1">
        <f t="shared" si="16"/>
        <v>77709.68293050918</v>
      </c>
    </row>
    <row r="253" spans="1:6" ht="12.75">
      <c r="A253" s="9">
        <v>231</v>
      </c>
      <c r="B253" s="3">
        <f t="shared" si="15"/>
        <v>673.5670317132367</v>
      </c>
      <c r="C253" s="3">
        <f t="shared" si="17"/>
        <v>461.265006940215</v>
      </c>
      <c r="D253" s="1">
        <f t="shared" si="18"/>
        <v>212.30202477302166</v>
      </c>
      <c r="E253" s="1">
        <f t="shared" si="19"/>
        <v>72328.00062952435</v>
      </c>
      <c r="F253" s="1">
        <f t="shared" si="16"/>
        <v>77921.9849552822</v>
      </c>
    </row>
    <row r="254" spans="1:6" ht="12.75">
      <c r="A254" s="9">
        <v>232</v>
      </c>
      <c r="B254" s="3">
        <f t="shared" si="15"/>
        <v>673.5670317132367</v>
      </c>
      <c r="C254" s="3">
        <f t="shared" si="17"/>
        <v>462.6103632104573</v>
      </c>
      <c r="D254" s="1">
        <f t="shared" si="18"/>
        <v>210.95666850277937</v>
      </c>
      <c r="E254" s="1">
        <f t="shared" si="19"/>
        <v>71865.39026631389</v>
      </c>
      <c r="F254" s="1">
        <f t="shared" si="16"/>
        <v>78132.94162378498</v>
      </c>
    </row>
    <row r="255" spans="1:6" ht="12.75">
      <c r="A255" s="9">
        <v>233</v>
      </c>
      <c r="B255" s="3">
        <f t="shared" si="15"/>
        <v>673.5670317132367</v>
      </c>
      <c r="C255" s="3">
        <f t="shared" si="17"/>
        <v>463.95964343648785</v>
      </c>
      <c r="D255" s="1">
        <f t="shared" si="18"/>
        <v>209.60738827674885</v>
      </c>
      <c r="E255" s="1">
        <f t="shared" si="19"/>
        <v>71401.4306228774</v>
      </c>
      <c r="F255" s="1">
        <f t="shared" si="16"/>
        <v>78342.54901206173</v>
      </c>
    </row>
    <row r="256" spans="1:6" ht="12.75">
      <c r="A256" s="9">
        <v>234</v>
      </c>
      <c r="B256" s="3">
        <f t="shared" si="15"/>
        <v>673.5670317132367</v>
      </c>
      <c r="C256" s="3">
        <f t="shared" si="17"/>
        <v>465.3128590631776</v>
      </c>
      <c r="D256" s="1">
        <f t="shared" si="18"/>
        <v>208.25417265005908</v>
      </c>
      <c r="E256" s="1">
        <f t="shared" si="19"/>
        <v>70936.11776381421</v>
      </c>
      <c r="F256" s="1">
        <f t="shared" si="16"/>
        <v>78550.8031847118</v>
      </c>
    </row>
    <row r="257" spans="1:6" ht="12.75">
      <c r="A257" s="9">
        <v>235</v>
      </c>
      <c r="B257" s="3">
        <f t="shared" si="15"/>
        <v>673.5670317132367</v>
      </c>
      <c r="C257" s="3">
        <f t="shared" si="17"/>
        <v>466.67002156877857</v>
      </c>
      <c r="D257" s="1">
        <f t="shared" si="18"/>
        <v>206.89701014445814</v>
      </c>
      <c r="E257" s="1">
        <f t="shared" si="19"/>
        <v>70469.44774224544</v>
      </c>
      <c r="F257" s="1">
        <f t="shared" si="16"/>
        <v>78757.70019485625</v>
      </c>
    </row>
    <row r="258" spans="1:6" ht="12.75">
      <c r="A258" s="9">
        <v>236</v>
      </c>
      <c r="B258" s="3">
        <f t="shared" si="15"/>
        <v>673.5670317132367</v>
      </c>
      <c r="C258" s="3">
        <f t="shared" si="17"/>
        <v>468.0311424650208</v>
      </c>
      <c r="D258" s="1">
        <f t="shared" si="18"/>
        <v>205.53588924821585</v>
      </c>
      <c r="E258" s="1">
        <f t="shared" si="19"/>
        <v>70001.41659978041</v>
      </c>
      <c r="F258" s="1">
        <f t="shared" si="16"/>
        <v>78963.23608410447</v>
      </c>
    </row>
    <row r="259" spans="1:6" ht="12.75">
      <c r="A259" s="9">
        <v>237</v>
      </c>
      <c r="B259" s="3">
        <f t="shared" si="15"/>
        <v>673.5670317132367</v>
      </c>
      <c r="C259" s="3">
        <f t="shared" si="17"/>
        <v>469.39623329721053</v>
      </c>
      <c r="D259" s="1">
        <f t="shared" si="18"/>
        <v>204.1707984160262</v>
      </c>
      <c r="E259" s="1">
        <f t="shared" si="19"/>
        <v>69532.0203664832</v>
      </c>
      <c r="F259" s="1">
        <f t="shared" si="16"/>
        <v>79167.4068825205</v>
      </c>
    </row>
    <row r="260" spans="1:6" ht="12.75">
      <c r="A260" s="9">
        <v>238</v>
      </c>
      <c r="B260" s="3">
        <f t="shared" si="15"/>
        <v>673.5670317132367</v>
      </c>
      <c r="C260" s="3">
        <f t="shared" si="17"/>
        <v>470.7653056443274</v>
      </c>
      <c r="D260" s="1">
        <f t="shared" si="18"/>
        <v>202.80172606890932</v>
      </c>
      <c r="E260" s="1">
        <f t="shared" si="19"/>
        <v>69061.25506083887</v>
      </c>
      <c r="F260" s="1">
        <f t="shared" si="16"/>
        <v>79370.20860858941</v>
      </c>
    </row>
    <row r="261" spans="1:6" ht="12.75">
      <c r="A261" s="9">
        <v>239</v>
      </c>
      <c r="B261" s="3">
        <f t="shared" si="15"/>
        <v>673.5670317132367</v>
      </c>
      <c r="C261" s="3">
        <f t="shared" si="17"/>
        <v>472.13837111912335</v>
      </c>
      <c r="D261" s="1">
        <f t="shared" si="18"/>
        <v>201.42866059411338</v>
      </c>
      <c r="E261" s="1">
        <f t="shared" si="19"/>
        <v>68589.11668971974</v>
      </c>
      <c r="F261" s="1">
        <f t="shared" si="16"/>
        <v>79571.63726918353</v>
      </c>
    </row>
    <row r="262" spans="1:6" ht="12.75">
      <c r="A262" s="9">
        <v>240</v>
      </c>
      <c r="B262" s="3">
        <f t="shared" si="15"/>
        <v>673.5670317132367</v>
      </c>
      <c r="C262" s="3">
        <f t="shared" si="17"/>
        <v>473.51544136822076</v>
      </c>
      <c r="D262" s="1">
        <f t="shared" si="18"/>
        <v>200.0515903450159</v>
      </c>
      <c r="E262" s="1">
        <f t="shared" si="19"/>
        <v>68115.60124835152</v>
      </c>
      <c r="F262" s="1">
        <f t="shared" si="16"/>
        <v>79771.68885952854</v>
      </c>
    </row>
    <row r="263" spans="1:6" ht="12.75">
      <c r="A263" s="9">
        <v>241</v>
      </c>
      <c r="B263" s="3">
        <f t="shared" si="15"/>
        <v>673.5670317132367</v>
      </c>
      <c r="C263" s="3">
        <f t="shared" si="17"/>
        <v>474.8965280722114</v>
      </c>
      <c r="D263" s="1">
        <f t="shared" si="18"/>
        <v>198.67050364102528</v>
      </c>
      <c r="E263" s="1">
        <f t="shared" si="19"/>
        <v>67640.7047202793</v>
      </c>
      <c r="F263" s="1">
        <f t="shared" si="16"/>
        <v>79970.35936316957</v>
      </c>
    </row>
    <row r="264" spans="1:6" ht="12.75">
      <c r="A264" s="9">
        <v>242</v>
      </c>
      <c r="B264" s="3">
        <f t="shared" si="15"/>
        <v>673.5670317132367</v>
      </c>
      <c r="C264" s="3">
        <f t="shared" si="17"/>
        <v>476.2816429457554</v>
      </c>
      <c r="D264" s="1">
        <f t="shared" si="18"/>
        <v>197.28538876748132</v>
      </c>
      <c r="E264" s="1">
        <f t="shared" si="19"/>
        <v>67164.42307733354</v>
      </c>
      <c r="F264" s="1">
        <f t="shared" si="16"/>
        <v>80167.64475193706</v>
      </c>
    </row>
    <row r="265" spans="1:6" ht="12.75">
      <c r="A265" s="9">
        <v>243</v>
      </c>
      <c r="B265" s="3">
        <f t="shared" si="15"/>
        <v>673.5670317132367</v>
      </c>
      <c r="C265" s="3">
        <f t="shared" si="17"/>
        <v>477.6707977376805</v>
      </c>
      <c r="D265" s="1">
        <f t="shared" si="18"/>
        <v>195.89623397555619</v>
      </c>
      <c r="E265" s="1">
        <f t="shared" si="19"/>
        <v>66686.75227959586</v>
      </c>
      <c r="F265" s="1">
        <f t="shared" si="16"/>
        <v>80363.54098591261</v>
      </c>
    </row>
    <row r="266" spans="1:6" ht="12.75">
      <c r="A266" s="9">
        <v>244</v>
      </c>
      <c r="B266" s="3">
        <f t="shared" si="15"/>
        <v>673.5670317132367</v>
      </c>
      <c r="C266" s="3">
        <f t="shared" si="17"/>
        <v>479.0640042310821</v>
      </c>
      <c r="D266" s="1">
        <f t="shared" si="18"/>
        <v>194.5030274821546</v>
      </c>
      <c r="E266" s="1">
        <f t="shared" si="19"/>
        <v>66207.68827536478</v>
      </c>
      <c r="F266" s="1">
        <f t="shared" si="16"/>
        <v>80558.04401339476</v>
      </c>
    </row>
    <row r="267" spans="1:6" ht="12.75">
      <c r="A267" s="9">
        <v>245</v>
      </c>
      <c r="B267" s="3">
        <f t="shared" si="15"/>
        <v>673.5670317132367</v>
      </c>
      <c r="C267" s="3">
        <f t="shared" si="17"/>
        <v>480.46127424342274</v>
      </c>
      <c r="D267" s="1">
        <f t="shared" si="18"/>
        <v>193.10575746981397</v>
      </c>
      <c r="E267" s="1">
        <f t="shared" si="19"/>
        <v>65727.22700112135</v>
      </c>
      <c r="F267" s="1">
        <f t="shared" si="16"/>
        <v>80751.14977086458</v>
      </c>
    </row>
    <row r="268" spans="1:6" ht="12.75">
      <c r="A268" s="9">
        <v>246</v>
      </c>
      <c r="B268" s="3">
        <f t="shared" si="15"/>
        <v>673.5670317132367</v>
      </c>
      <c r="C268" s="3">
        <f t="shared" si="17"/>
        <v>481.86261962663275</v>
      </c>
      <c r="D268" s="1">
        <f t="shared" si="18"/>
        <v>191.70441208660395</v>
      </c>
      <c r="E268" s="1">
        <f t="shared" si="19"/>
        <v>65245.36438149472</v>
      </c>
      <c r="F268" s="1">
        <f t="shared" si="16"/>
        <v>80942.85418295118</v>
      </c>
    </row>
    <row r="269" spans="1:6" ht="12.75">
      <c r="A269" s="9">
        <v>247</v>
      </c>
      <c r="B269" s="3">
        <f t="shared" si="15"/>
        <v>673.5670317132367</v>
      </c>
      <c r="C269" s="3">
        <f t="shared" si="17"/>
        <v>483.26805226721046</v>
      </c>
      <c r="D269" s="1">
        <f t="shared" si="18"/>
        <v>190.29897944602627</v>
      </c>
      <c r="E269" s="1">
        <f t="shared" si="19"/>
        <v>64762.09632922751</v>
      </c>
      <c r="F269" s="1">
        <f t="shared" si="16"/>
        <v>81133.15316239721</v>
      </c>
    </row>
    <row r="270" spans="1:6" ht="12.75">
      <c r="A270" s="9">
        <v>248</v>
      </c>
      <c r="B270" s="3">
        <f t="shared" si="15"/>
        <v>673.5670317132367</v>
      </c>
      <c r="C270" s="3">
        <f t="shared" si="17"/>
        <v>484.6775840863231</v>
      </c>
      <c r="D270" s="1">
        <f t="shared" si="18"/>
        <v>188.88944762691358</v>
      </c>
      <c r="E270" s="1">
        <f t="shared" si="19"/>
        <v>64277.418745141185</v>
      </c>
      <c r="F270" s="1">
        <f t="shared" si="16"/>
        <v>81322.04261002413</v>
      </c>
    </row>
    <row r="271" spans="1:6" ht="12.75">
      <c r="A271" s="9">
        <v>249</v>
      </c>
      <c r="B271" s="3">
        <f t="shared" si="15"/>
        <v>673.5670317132367</v>
      </c>
      <c r="C271" s="3">
        <f t="shared" si="17"/>
        <v>486.09122703990823</v>
      </c>
      <c r="D271" s="1">
        <f t="shared" si="18"/>
        <v>187.47580467332847</v>
      </c>
      <c r="E271" s="1">
        <f t="shared" si="19"/>
        <v>63791.32751810128</v>
      </c>
      <c r="F271" s="1">
        <f t="shared" si="16"/>
        <v>81509.51841469746</v>
      </c>
    </row>
    <row r="272" spans="1:6" ht="12.75">
      <c r="A272" s="9">
        <v>250</v>
      </c>
      <c r="B272" s="3">
        <f t="shared" si="15"/>
        <v>673.5670317132367</v>
      </c>
      <c r="C272" s="3">
        <f t="shared" si="17"/>
        <v>487.50899311877464</v>
      </c>
      <c r="D272" s="1">
        <f t="shared" si="18"/>
        <v>186.05803859446206</v>
      </c>
      <c r="E272" s="1">
        <f t="shared" si="19"/>
        <v>63303.818524982504</v>
      </c>
      <c r="F272" s="1">
        <f t="shared" si="16"/>
        <v>81695.57645329193</v>
      </c>
    </row>
    <row r="273" spans="1:6" ht="12.75">
      <c r="A273" s="9">
        <v>251</v>
      </c>
      <c r="B273" s="3">
        <f t="shared" si="15"/>
        <v>673.5670317132367</v>
      </c>
      <c r="C273" s="3">
        <f t="shared" si="17"/>
        <v>488.9308943487044</v>
      </c>
      <c r="D273" s="1">
        <f t="shared" si="18"/>
        <v>184.63613736453232</v>
      </c>
      <c r="E273" s="1">
        <f t="shared" si="19"/>
        <v>62814.8876306338</v>
      </c>
      <c r="F273" s="1">
        <f t="shared" si="16"/>
        <v>81880.21259065646</v>
      </c>
    </row>
    <row r="274" spans="1:6" ht="12.75">
      <c r="A274" s="9">
        <v>252</v>
      </c>
      <c r="B274" s="3">
        <f t="shared" si="15"/>
        <v>673.5670317132367</v>
      </c>
      <c r="C274" s="3">
        <f t="shared" si="17"/>
        <v>490.35694279055474</v>
      </c>
      <c r="D274" s="1">
        <f t="shared" si="18"/>
        <v>183.21008892268193</v>
      </c>
      <c r="E274" s="1">
        <f t="shared" si="19"/>
        <v>62324.530687843246</v>
      </c>
      <c r="F274" s="1">
        <f t="shared" si="16"/>
        <v>82063.42267957915</v>
      </c>
    </row>
    <row r="275" spans="1:6" ht="12.75">
      <c r="A275" s="9">
        <v>253</v>
      </c>
      <c r="B275" s="3">
        <f t="shared" si="15"/>
        <v>673.5670317132367</v>
      </c>
      <c r="C275" s="3">
        <f t="shared" si="17"/>
        <v>491.7871505403606</v>
      </c>
      <c r="D275" s="1">
        <f t="shared" si="18"/>
        <v>181.77988117287615</v>
      </c>
      <c r="E275" s="1">
        <f t="shared" si="19"/>
        <v>61832.743537302886</v>
      </c>
      <c r="F275" s="1">
        <f t="shared" si="16"/>
        <v>82245.20256075202</v>
      </c>
    </row>
    <row r="276" spans="1:6" ht="12.75">
      <c r="A276" s="9">
        <v>254</v>
      </c>
      <c r="B276" s="3">
        <f t="shared" si="15"/>
        <v>673.5670317132367</v>
      </c>
      <c r="C276" s="3">
        <f t="shared" si="17"/>
        <v>493.2215297294366</v>
      </c>
      <c r="D276" s="1">
        <f t="shared" si="18"/>
        <v>180.3455019838001</v>
      </c>
      <c r="E276" s="1">
        <f t="shared" si="19"/>
        <v>61339.52200757345</v>
      </c>
      <c r="F276" s="1">
        <f t="shared" si="16"/>
        <v>82425.54806273582</v>
      </c>
    </row>
    <row r="277" spans="1:6" ht="12.75">
      <c r="A277" s="9">
        <v>255</v>
      </c>
      <c r="B277" s="3">
        <f t="shared" si="15"/>
        <v>673.5670317132367</v>
      </c>
      <c r="C277" s="3">
        <f t="shared" si="17"/>
        <v>494.6600925244808</v>
      </c>
      <c r="D277" s="1">
        <f t="shared" si="18"/>
        <v>178.9069391887559</v>
      </c>
      <c r="E277" s="1">
        <f t="shared" si="19"/>
        <v>60844.86191504897</v>
      </c>
      <c r="F277" s="1">
        <f t="shared" si="16"/>
        <v>82604.45500192458</v>
      </c>
    </row>
    <row r="278" spans="1:6" ht="12.75">
      <c r="A278" s="9">
        <v>256</v>
      </c>
      <c r="B278" s="3">
        <f t="shared" si="15"/>
        <v>673.5670317132367</v>
      </c>
      <c r="C278" s="3">
        <f t="shared" si="17"/>
        <v>496.10285112767724</v>
      </c>
      <c r="D278" s="1">
        <f t="shared" si="18"/>
        <v>177.4641805855595</v>
      </c>
      <c r="E278" s="1">
        <f t="shared" si="19"/>
        <v>60348.759063921294</v>
      </c>
      <c r="F278" s="1">
        <f t="shared" si="16"/>
        <v>82781.91918251014</v>
      </c>
    </row>
    <row r="279" spans="1:6" ht="12.75">
      <c r="A279" s="9">
        <v>257</v>
      </c>
      <c r="B279" s="3">
        <f t="shared" si="15"/>
        <v>673.5670317132367</v>
      </c>
      <c r="C279" s="3">
        <f t="shared" si="17"/>
        <v>497.5498177767996</v>
      </c>
      <c r="D279" s="1">
        <f t="shared" si="18"/>
        <v>176.01721393643712</v>
      </c>
      <c r="E279" s="1">
        <f t="shared" si="19"/>
        <v>59851.20924614449</v>
      </c>
      <c r="F279" s="1">
        <f t="shared" si="16"/>
        <v>82957.93639644659</v>
      </c>
    </row>
    <row r="280" spans="1:6" ht="12.75">
      <c r="A280" s="9">
        <v>258</v>
      </c>
      <c r="B280" s="3">
        <f aca="true" t="shared" si="20" ref="B280:B343">$B$7</f>
        <v>673.5670317132367</v>
      </c>
      <c r="C280" s="3">
        <f t="shared" si="17"/>
        <v>499.0010047453153</v>
      </c>
      <c r="D280" s="1">
        <f t="shared" si="18"/>
        <v>174.56602696792143</v>
      </c>
      <c r="E280" s="1">
        <f t="shared" si="19"/>
        <v>59352.208241399174</v>
      </c>
      <c r="F280" s="1">
        <f t="shared" si="16"/>
        <v>83132.50242341451</v>
      </c>
    </row>
    <row r="281" spans="1:6" ht="12.75">
      <c r="A281" s="9">
        <v>259</v>
      </c>
      <c r="B281" s="3">
        <f t="shared" si="20"/>
        <v>673.5670317132367</v>
      </c>
      <c r="C281" s="3">
        <f t="shared" si="17"/>
        <v>500.4564243424891</v>
      </c>
      <c r="D281" s="1">
        <f t="shared" si="18"/>
        <v>173.1106073707476</v>
      </c>
      <c r="E281" s="1">
        <f t="shared" si="19"/>
        <v>58851.751817056684</v>
      </c>
      <c r="F281" s="1">
        <f aca="true" t="shared" si="21" ref="F281:F344">F280+D281</f>
        <v>83305.61303078526</v>
      </c>
    </row>
    <row r="282" spans="1:6" ht="12.75">
      <c r="A282" s="9">
        <v>260</v>
      </c>
      <c r="B282" s="3">
        <f t="shared" si="20"/>
        <v>673.5670317132367</v>
      </c>
      <c r="C282" s="3">
        <f aca="true" t="shared" si="22" ref="C282:C345">B282-D282</f>
        <v>501.916088913488</v>
      </c>
      <c r="D282" s="1">
        <f aca="true" t="shared" si="23" ref="D282:D345">E281*$C$5</f>
        <v>171.65094279974866</v>
      </c>
      <c r="E282" s="1">
        <f aca="true" t="shared" si="24" ref="E282:E345">IF((E281-C282-$E$18)&gt;0,(E281-C282-$E$18),0)</f>
        <v>58349.835728143196</v>
      </c>
      <c r="F282" s="1">
        <f t="shared" si="21"/>
        <v>83477.26397358501</v>
      </c>
    </row>
    <row r="283" spans="1:6" ht="12.75">
      <c r="A283" s="9">
        <v>261</v>
      </c>
      <c r="B283" s="3">
        <f t="shared" si="20"/>
        <v>673.5670317132367</v>
      </c>
      <c r="C283" s="3">
        <f t="shared" si="22"/>
        <v>503.3800108394857</v>
      </c>
      <c r="D283" s="1">
        <f t="shared" si="23"/>
        <v>170.187020873751</v>
      </c>
      <c r="E283" s="1">
        <f t="shared" si="24"/>
        <v>57846.45571730371</v>
      </c>
      <c r="F283" s="1">
        <f t="shared" si="21"/>
        <v>83647.45099445876</v>
      </c>
    </row>
    <row r="284" spans="1:6" ht="12.75">
      <c r="A284" s="9">
        <v>262</v>
      </c>
      <c r="B284" s="3">
        <f t="shared" si="20"/>
        <v>673.5670317132367</v>
      </c>
      <c r="C284" s="3">
        <f t="shared" si="22"/>
        <v>504.8482025377675</v>
      </c>
      <c r="D284" s="1">
        <f t="shared" si="23"/>
        <v>168.71882917546915</v>
      </c>
      <c r="E284" s="1">
        <f t="shared" si="24"/>
        <v>57341.60751476594</v>
      </c>
      <c r="F284" s="1">
        <f t="shared" si="21"/>
        <v>83816.16982363423</v>
      </c>
    </row>
    <row r="285" spans="1:6" ht="12.75">
      <c r="A285" s="9">
        <v>263</v>
      </c>
      <c r="B285" s="3">
        <f t="shared" si="20"/>
        <v>673.5670317132367</v>
      </c>
      <c r="C285" s="3">
        <f t="shared" si="22"/>
        <v>506.320676461836</v>
      </c>
      <c r="D285" s="1">
        <f t="shared" si="23"/>
        <v>167.24635525140067</v>
      </c>
      <c r="E285" s="1">
        <f t="shared" si="24"/>
        <v>56835.286838304106</v>
      </c>
      <c r="F285" s="1">
        <f t="shared" si="21"/>
        <v>83983.41617888563</v>
      </c>
    </row>
    <row r="286" spans="1:6" ht="12.75">
      <c r="A286" s="9">
        <v>264</v>
      </c>
      <c r="B286" s="3">
        <f t="shared" si="20"/>
        <v>673.5670317132367</v>
      </c>
      <c r="C286" s="3">
        <f t="shared" si="22"/>
        <v>507.79744510151636</v>
      </c>
      <c r="D286" s="1">
        <f t="shared" si="23"/>
        <v>165.7695866117203</v>
      </c>
      <c r="E286" s="1">
        <f t="shared" si="24"/>
        <v>56327.48939320259</v>
      </c>
      <c r="F286" s="1">
        <f t="shared" si="21"/>
        <v>84149.18576549734</v>
      </c>
    </row>
    <row r="287" spans="1:6" ht="12.75">
      <c r="A287" s="9">
        <v>265</v>
      </c>
      <c r="B287" s="3">
        <f t="shared" si="20"/>
        <v>673.5670317132367</v>
      </c>
      <c r="C287" s="3">
        <f t="shared" si="22"/>
        <v>509.2785209830625</v>
      </c>
      <c r="D287" s="1">
        <f t="shared" si="23"/>
        <v>164.2885107301742</v>
      </c>
      <c r="E287" s="1">
        <f t="shared" si="24"/>
        <v>55818.210872219526</v>
      </c>
      <c r="F287" s="1">
        <f t="shared" si="21"/>
        <v>84313.47427622751</v>
      </c>
    </row>
    <row r="288" spans="1:6" ht="12.75">
      <c r="A288" s="9">
        <v>266</v>
      </c>
      <c r="B288" s="3">
        <f t="shared" si="20"/>
        <v>673.5670317132367</v>
      </c>
      <c r="C288" s="3">
        <f t="shared" si="22"/>
        <v>510.76391666926304</v>
      </c>
      <c r="D288" s="1">
        <f t="shared" si="23"/>
        <v>162.80311504397363</v>
      </c>
      <c r="E288" s="1">
        <f t="shared" si="24"/>
        <v>55307.446955550266</v>
      </c>
      <c r="F288" s="1">
        <f t="shared" si="21"/>
        <v>84476.27739127149</v>
      </c>
    </row>
    <row r="289" spans="1:6" ht="12.75">
      <c r="A289" s="9">
        <v>267</v>
      </c>
      <c r="B289" s="3">
        <f t="shared" si="20"/>
        <v>673.5670317132367</v>
      </c>
      <c r="C289" s="3">
        <f t="shared" si="22"/>
        <v>512.2536447595485</v>
      </c>
      <c r="D289" s="1">
        <f t="shared" si="23"/>
        <v>161.31338695368828</v>
      </c>
      <c r="E289" s="1">
        <f t="shared" si="24"/>
        <v>54795.19331079072</v>
      </c>
      <c r="F289" s="1">
        <f t="shared" si="21"/>
        <v>84637.59077822517</v>
      </c>
    </row>
    <row r="290" spans="1:6" ht="12.75">
      <c r="A290" s="9">
        <v>268</v>
      </c>
      <c r="B290" s="3">
        <f t="shared" si="20"/>
        <v>673.5670317132367</v>
      </c>
      <c r="C290" s="3">
        <f t="shared" si="22"/>
        <v>513.7477178900971</v>
      </c>
      <c r="D290" s="1">
        <f t="shared" si="23"/>
        <v>159.8193138231396</v>
      </c>
      <c r="E290" s="1">
        <f t="shared" si="24"/>
        <v>54281.44559290062</v>
      </c>
      <c r="F290" s="1">
        <f t="shared" si="21"/>
        <v>84797.41009204832</v>
      </c>
    </row>
    <row r="291" spans="1:6" ht="12.75">
      <c r="A291" s="9">
        <v>269</v>
      </c>
      <c r="B291" s="3">
        <f t="shared" si="20"/>
        <v>673.5670317132367</v>
      </c>
      <c r="C291" s="3">
        <f t="shared" si="22"/>
        <v>515.2461487339432</v>
      </c>
      <c r="D291" s="1">
        <f t="shared" si="23"/>
        <v>158.3208829792935</v>
      </c>
      <c r="E291" s="1">
        <f t="shared" si="24"/>
        <v>53766.199444166676</v>
      </c>
      <c r="F291" s="1">
        <f t="shared" si="21"/>
        <v>84955.73097502762</v>
      </c>
    </row>
    <row r="292" spans="1:6" ht="12.75">
      <c r="A292" s="9">
        <v>270</v>
      </c>
      <c r="B292" s="3">
        <f t="shared" si="20"/>
        <v>673.5670317132367</v>
      </c>
      <c r="C292" s="3">
        <f t="shared" si="22"/>
        <v>516.7489500010839</v>
      </c>
      <c r="D292" s="1">
        <f t="shared" si="23"/>
        <v>156.8180817121528</v>
      </c>
      <c r="E292" s="1">
        <f t="shared" si="24"/>
        <v>53249.45049416559</v>
      </c>
      <c r="F292" s="1">
        <f t="shared" si="21"/>
        <v>85112.54905673976</v>
      </c>
    </row>
    <row r="293" spans="1:6" ht="12.75">
      <c r="A293" s="9">
        <v>271</v>
      </c>
      <c r="B293" s="3">
        <f t="shared" si="20"/>
        <v>673.5670317132367</v>
      </c>
      <c r="C293" s="3">
        <f t="shared" si="22"/>
        <v>518.2561344385871</v>
      </c>
      <c r="D293" s="1">
        <f t="shared" si="23"/>
        <v>155.31089727464965</v>
      </c>
      <c r="E293" s="1">
        <f t="shared" si="24"/>
        <v>52731.194359727</v>
      </c>
      <c r="F293" s="1">
        <f t="shared" si="21"/>
        <v>85267.85995401442</v>
      </c>
    </row>
    <row r="294" spans="1:6" ht="12.75">
      <c r="A294" s="9">
        <v>272</v>
      </c>
      <c r="B294" s="3">
        <f t="shared" si="20"/>
        <v>673.5670317132367</v>
      </c>
      <c r="C294" s="3">
        <f t="shared" si="22"/>
        <v>519.7677148306996</v>
      </c>
      <c r="D294" s="1">
        <f t="shared" si="23"/>
        <v>153.79931688253708</v>
      </c>
      <c r="E294" s="1">
        <f t="shared" si="24"/>
        <v>52211.4266448963</v>
      </c>
      <c r="F294" s="1">
        <f t="shared" si="21"/>
        <v>85421.65927089695</v>
      </c>
    </row>
    <row r="295" spans="1:6" ht="12.75">
      <c r="A295" s="9">
        <v>273</v>
      </c>
      <c r="B295" s="3">
        <f t="shared" si="20"/>
        <v>673.5670317132367</v>
      </c>
      <c r="C295" s="3">
        <f t="shared" si="22"/>
        <v>521.2837039989558</v>
      </c>
      <c r="D295" s="1">
        <f t="shared" si="23"/>
        <v>152.2833277142809</v>
      </c>
      <c r="E295" s="1">
        <f t="shared" si="24"/>
        <v>51690.14294089735</v>
      </c>
      <c r="F295" s="1">
        <f t="shared" si="21"/>
        <v>85573.94259861123</v>
      </c>
    </row>
    <row r="296" spans="1:6" ht="12.75">
      <c r="A296" s="9">
        <v>274</v>
      </c>
      <c r="B296" s="3">
        <f t="shared" si="20"/>
        <v>673.5670317132367</v>
      </c>
      <c r="C296" s="3">
        <f t="shared" si="22"/>
        <v>522.8041148022861</v>
      </c>
      <c r="D296" s="1">
        <f t="shared" si="23"/>
        <v>150.76291691095062</v>
      </c>
      <c r="E296" s="1">
        <f t="shared" si="24"/>
        <v>51167.33882609506</v>
      </c>
      <c r="F296" s="1">
        <f t="shared" si="21"/>
        <v>85724.70551552219</v>
      </c>
    </row>
    <row r="297" spans="1:6" ht="12.75">
      <c r="A297" s="9">
        <v>275</v>
      </c>
      <c r="B297" s="3">
        <f t="shared" si="20"/>
        <v>673.5670317132367</v>
      </c>
      <c r="C297" s="3">
        <f t="shared" si="22"/>
        <v>524.3289601371262</v>
      </c>
      <c r="D297" s="1">
        <f t="shared" si="23"/>
        <v>149.2380715761106</v>
      </c>
      <c r="E297" s="1">
        <f t="shared" si="24"/>
        <v>50643.00986595793</v>
      </c>
      <c r="F297" s="1">
        <f t="shared" si="21"/>
        <v>85873.9435870983</v>
      </c>
    </row>
    <row r="298" spans="1:6" ht="12.75">
      <c r="A298" s="9">
        <v>276</v>
      </c>
      <c r="B298" s="3">
        <f t="shared" si="20"/>
        <v>673.5670317132367</v>
      </c>
      <c r="C298" s="3">
        <f t="shared" si="22"/>
        <v>525.858252937526</v>
      </c>
      <c r="D298" s="1">
        <f t="shared" si="23"/>
        <v>147.70877877571064</v>
      </c>
      <c r="E298" s="1">
        <f t="shared" si="24"/>
        <v>50117.1516130204</v>
      </c>
      <c r="F298" s="1">
        <f t="shared" si="21"/>
        <v>86021.652365874</v>
      </c>
    </row>
    <row r="299" spans="1:6" ht="12.75">
      <c r="A299" s="9">
        <v>277</v>
      </c>
      <c r="B299" s="3">
        <f t="shared" si="20"/>
        <v>673.5670317132367</v>
      </c>
      <c r="C299" s="3">
        <f t="shared" si="22"/>
        <v>527.3920061752606</v>
      </c>
      <c r="D299" s="1">
        <f t="shared" si="23"/>
        <v>146.17502553797618</v>
      </c>
      <c r="E299" s="1">
        <f t="shared" si="24"/>
        <v>49589.759606845146</v>
      </c>
      <c r="F299" s="1">
        <f t="shared" si="21"/>
        <v>86167.82739141198</v>
      </c>
    </row>
    <row r="300" spans="1:6" ht="12.75">
      <c r="A300" s="9">
        <v>278</v>
      </c>
      <c r="B300" s="3">
        <f t="shared" si="20"/>
        <v>673.5670317132367</v>
      </c>
      <c r="C300" s="3">
        <f t="shared" si="22"/>
        <v>528.9302328599383</v>
      </c>
      <c r="D300" s="1">
        <f t="shared" si="23"/>
        <v>144.63679885329836</v>
      </c>
      <c r="E300" s="1">
        <f t="shared" si="24"/>
        <v>49060.82937398521</v>
      </c>
      <c r="F300" s="1">
        <f t="shared" si="21"/>
        <v>86312.46419026528</v>
      </c>
    </row>
    <row r="301" spans="1:6" ht="12.75">
      <c r="A301" s="9">
        <v>279</v>
      </c>
      <c r="B301" s="3">
        <f t="shared" si="20"/>
        <v>673.5670317132367</v>
      </c>
      <c r="C301" s="3">
        <f t="shared" si="22"/>
        <v>530.4729460391131</v>
      </c>
      <c r="D301" s="1">
        <f t="shared" si="23"/>
        <v>143.09408567412353</v>
      </c>
      <c r="E301" s="1">
        <f t="shared" si="24"/>
        <v>48530.3564279461</v>
      </c>
      <c r="F301" s="1">
        <f t="shared" si="21"/>
        <v>86455.5582759394</v>
      </c>
    </row>
    <row r="302" spans="1:6" ht="12.75">
      <c r="A302" s="9">
        <v>280</v>
      </c>
      <c r="B302" s="3">
        <f t="shared" si="20"/>
        <v>673.5670317132367</v>
      </c>
      <c r="C302" s="3">
        <f t="shared" si="22"/>
        <v>532.0201587983939</v>
      </c>
      <c r="D302" s="1">
        <f t="shared" si="23"/>
        <v>141.5468729148428</v>
      </c>
      <c r="E302" s="1">
        <f t="shared" si="24"/>
        <v>47998.3362691477</v>
      </c>
      <c r="F302" s="1">
        <f t="shared" si="21"/>
        <v>86597.10514885424</v>
      </c>
    </row>
    <row r="303" spans="1:6" ht="12.75">
      <c r="A303" s="9">
        <v>281</v>
      </c>
      <c r="B303" s="3">
        <f t="shared" si="20"/>
        <v>673.5670317132367</v>
      </c>
      <c r="C303" s="3">
        <f t="shared" si="22"/>
        <v>533.5718842615559</v>
      </c>
      <c r="D303" s="1">
        <f t="shared" si="23"/>
        <v>139.9951474516808</v>
      </c>
      <c r="E303" s="1">
        <f t="shared" si="24"/>
        <v>47464.76438488615</v>
      </c>
      <c r="F303" s="1">
        <f t="shared" si="21"/>
        <v>86737.10029630593</v>
      </c>
    </row>
    <row r="304" spans="1:6" ht="12.75">
      <c r="A304" s="9">
        <v>282</v>
      </c>
      <c r="B304" s="3">
        <f t="shared" si="20"/>
        <v>673.5670317132367</v>
      </c>
      <c r="C304" s="3">
        <f t="shared" si="22"/>
        <v>535.1281355906522</v>
      </c>
      <c r="D304" s="1">
        <f t="shared" si="23"/>
        <v>138.4388961225846</v>
      </c>
      <c r="E304" s="1">
        <f t="shared" si="24"/>
        <v>46929.636249295494</v>
      </c>
      <c r="F304" s="1">
        <f t="shared" si="21"/>
        <v>86875.5391924285</v>
      </c>
    </row>
    <row r="305" spans="1:6" ht="12.75">
      <c r="A305" s="9">
        <v>283</v>
      </c>
      <c r="B305" s="3">
        <f t="shared" si="20"/>
        <v>673.5670317132367</v>
      </c>
      <c r="C305" s="3">
        <f t="shared" si="22"/>
        <v>536.6889259861248</v>
      </c>
      <c r="D305" s="1">
        <f t="shared" si="23"/>
        <v>136.87810572711186</v>
      </c>
      <c r="E305" s="1">
        <f t="shared" si="24"/>
        <v>46392.94732330937</v>
      </c>
      <c r="F305" s="1">
        <f t="shared" si="21"/>
        <v>87012.41729815562</v>
      </c>
    </row>
    <row r="306" spans="1:6" ht="12.75">
      <c r="A306" s="9">
        <v>284</v>
      </c>
      <c r="B306" s="3">
        <f t="shared" si="20"/>
        <v>673.5670317132367</v>
      </c>
      <c r="C306" s="3">
        <f t="shared" si="22"/>
        <v>538.2542686869177</v>
      </c>
      <c r="D306" s="1">
        <f t="shared" si="23"/>
        <v>135.312763026319</v>
      </c>
      <c r="E306" s="1">
        <f t="shared" si="24"/>
        <v>45854.69305462245</v>
      </c>
      <c r="F306" s="1">
        <f t="shared" si="21"/>
        <v>87147.73006118194</v>
      </c>
    </row>
    <row r="307" spans="1:6" ht="12.75">
      <c r="A307" s="9">
        <v>285</v>
      </c>
      <c r="B307" s="3">
        <f t="shared" si="20"/>
        <v>673.5670317132367</v>
      </c>
      <c r="C307" s="3">
        <f t="shared" si="22"/>
        <v>539.8241769705879</v>
      </c>
      <c r="D307" s="1">
        <f t="shared" si="23"/>
        <v>133.7428547426488</v>
      </c>
      <c r="E307" s="1">
        <f t="shared" si="24"/>
        <v>45314.86887765186</v>
      </c>
      <c r="F307" s="1">
        <f t="shared" si="21"/>
        <v>87281.47291592459</v>
      </c>
    </row>
    <row r="308" spans="1:6" ht="12.75">
      <c r="A308" s="9">
        <v>286</v>
      </c>
      <c r="B308" s="3">
        <f t="shared" si="20"/>
        <v>673.5670317132367</v>
      </c>
      <c r="C308" s="3">
        <f t="shared" si="22"/>
        <v>541.3986641534187</v>
      </c>
      <c r="D308" s="1">
        <f t="shared" si="23"/>
        <v>132.16836755981794</v>
      </c>
      <c r="E308" s="1">
        <f t="shared" si="24"/>
        <v>44773.47021349844</v>
      </c>
      <c r="F308" s="1">
        <f t="shared" si="21"/>
        <v>87413.64128348441</v>
      </c>
    </row>
    <row r="309" spans="1:6" ht="12.75">
      <c r="A309" s="9">
        <v>287</v>
      </c>
      <c r="B309" s="3">
        <f t="shared" si="20"/>
        <v>673.5670317132367</v>
      </c>
      <c r="C309" s="3">
        <f t="shared" si="22"/>
        <v>542.9777435905329</v>
      </c>
      <c r="D309" s="1">
        <f t="shared" si="23"/>
        <v>130.58928812270378</v>
      </c>
      <c r="E309" s="1">
        <f t="shared" si="24"/>
        <v>44230.492469907906</v>
      </c>
      <c r="F309" s="1">
        <f t="shared" si="21"/>
        <v>87544.23057160711</v>
      </c>
    </row>
    <row r="310" spans="1:6" ht="12.75">
      <c r="A310" s="9">
        <v>288</v>
      </c>
      <c r="B310" s="3">
        <f t="shared" si="20"/>
        <v>673.5670317132367</v>
      </c>
      <c r="C310" s="3">
        <f t="shared" si="22"/>
        <v>544.5614286760053</v>
      </c>
      <c r="D310" s="1">
        <f t="shared" si="23"/>
        <v>129.0056030372314</v>
      </c>
      <c r="E310" s="1">
        <f t="shared" si="24"/>
        <v>43685.9310412319</v>
      </c>
      <c r="F310" s="1">
        <f t="shared" si="21"/>
        <v>87673.23617464435</v>
      </c>
    </row>
    <row r="311" spans="1:6" ht="12.75">
      <c r="A311" s="9">
        <v>289</v>
      </c>
      <c r="B311" s="3">
        <f t="shared" si="20"/>
        <v>673.5670317132367</v>
      </c>
      <c r="C311" s="3">
        <f t="shared" si="22"/>
        <v>546.149732842977</v>
      </c>
      <c r="D311" s="1">
        <f t="shared" si="23"/>
        <v>127.41729887025973</v>
      </c>
      <c r="E311" s="1">
        <f t="shared" si="24"/>
        <v>43139.78130838893</v>
      </c>
      <c r="F311" s="1">
        <f t="shared" si="21"/>
        <v>87800.65347351461</v>
      </c>
    </row>
    <row r="312" spans="1:6" ht="12.75">
      <c r="A312" s="9">
        <v>290</v>
      </c>
      <c r="B312" s="3">
        <f t="shared" si="20"/>
        <v>673.5670317132367</v>
      </c>
      <c r="C312" s="3">
        <f t="shared" si="22"/>
        <v>547.742669563769</v>
      </c>
      <c r="D312" s="1">
        <f t="shared" si="23"/>
        <v>125.8243621494677</v>
      </c>
      <c r="E312" s="1">
        <f t="shared" si="24"/>
        <v>42592.03863882516</v>
      </c>
      <c r="F312" s="1">
        <f t="shared" si="21"/>
        <v>87926.47783566407</v>
      </c>
    </row>
    <row r="313" spans="1:6" ht="12.75">
      <c r="A313" s="9">
        <v>291</v>
      </c>
      <c r="B313" s="3">
        <f t="shared" si="20"/>
        <v>673.5670317132367</v>
      </c>
      <c r="C313" s="3">
        <f t="shared" si="22"/>
        <v>549.3402523499967</v>
      </c>
      <c r="D313" s="1">
        <f t="shared" si="23"/>
        <v>124.22677936324004</v>
      </c>
      <c r="E313" s="1">
        <f t="shared" si="24"/>
        <v>42042.69838647516</v>
      </c>
      <c r="F313" s="1">
        <f t="shared" si="21"/>
        <v>88050.70461502731</v>
      </c>
    </row>
    <row r="314" spans="1:6" ht="12.75">
      <c r="A314" s="9">
        <v>292</v>
      </c>
      <c r="B314" s="3">
        <f t="shared" si="20"/>
        <v>673.5670317132367</v>
      </c>
      <c r="C314" s="3">
        <f t="shared" si="22"/>
        <v>550.9424947526842</v>
      </c>
      <c r="D314" s="1">
        <f t="shared" si="23"/>
        <v>122.62453696055256</v>
      </c>
      <c r="E314" s="1">
        <f t="shared" si="24"/>
        <v>41491.755891722474</v>
      </c>
      <c r="F314" s="1">
        <f t="shared" si="21"/>
        <v>88173.32915198785</v>
      </c>
    </row>
    <row r="315" spans="1:6" ht="12.75">
      <c r="A315" s="9">
        <v>293</v>
      </c>
      <c r="B315" s="3">
        <f t="shared" si="20"/>
        <v>673.5670317132367</v>
      </c>
      <c r="C315" s="3">
        <f t="shared" si="22"/>
        <v>552.5494103623795</v>
      </c>
      <c r="D315" s="1">
        <f t="shared" si="23"/>
        <v>121.01762135085723</v>
      </c>
      <c r="E315" s="1">
        <f t="shared" si="24"/>
        <v>40939.206481360095</v>
      </c>
      <c r="F315" s="1">
        <f t="shared" si="21"/>
        <v>88294.34677333871</v>
      </c>
    </row>
    <row r="316" spans="1:6" ht="12.75">
      <c r="A316" s="9">
        <v>294</v>
      </c>
      <c r="B316" s="3">
        <f t="shared" si="20"/>
        <v>673.5670317132367</v>
      </c>
      <c r="C316" s="3">
        <f t="shared" si="22"/>
        <v>554.1610128092698</v>
      </c>
      <c r="D316" s="1">
        <f t="shared" si="23"/>
        <v>119.40601890396695</v>
      </c>
      <c r="E316" s="1">
        <f t="shared" si="24"/>
        <v>40385.04546855082</v>
      </c>
      <c r="F316" s="1">
        <f t="shared" si="21"/>
        <v>88413.75279224268</v>
      </c>
    </row>
    <row r="317" spans="1:6" ht="12.75">
      <c r="A317" s="9">
        <v>295</v>
      </c>
      <c r="B317" s="3">
        <f t="shared" si="20"/>
        <v>673.5670317132367</v>
      </c>
      <c r="C317" s="3">
        <f t="shared" si="22"/>
        <v>555.7773157632968</v>
      </c>
      <c r="D317" s="1">
        <f t="shared" si="23"/>
        <v>117.7897159499399</v>
      </c>
      <c r="E317" s="1">
        <f t="shared" si="24"/>
        <v>39829.268152787525</v>
      </c>
      <c r="F317" s="1">
        <f t="shared" si="21"/>
        <v>88531.54250819262</v>
      </c>
    </row>
    <row r="318" spans="1:6" ht="12.75">
      <c r="A318" s="9">
        <v>296</v>
      </c>
      <c r="B318" s="3">
        <f t="shared" si="20"/>
        <v>673.5670317132367</v>
      </c>
      <c r="C318" s="3">
        <f t="shared" si="22"/>
        <v>557.3983329342731</v>
      </c>
      <c r="D318" s="1">
        <f t="shared" si="23"/>
        <v>116.16869877896362</v>
      </c>
      <c r="E318" s="1">
        <f t="shared" si="24"/>
        <v>39271.86981985325</v>
      </c>
      <c r="F318" s="1">
        <f t="shared" si="21"/>
        <v>88647.71120697158</v>
      </c>
    </row>
    <row r="319" spans="1:6" ht="12.75">
      <c r="A319" s="9">
        <v>297</v>
      </c>
      <c r="B319" s="3">
        <f t="shared" si="20"/>
        <v>673.5670317132367</v>
      </c>
      <c r="C319" s="3">
        <f t="shared" si="22"/>
        <v>559.024078071998</v>
      </c>
      <c r="D319" s="1">
        <f t="shared" si="23"/>
        <v>114.54295364123865</v>
      </c>
      <c r="E319" s="1">
        <f t="shared" si="24"/>
        <v>38712.84574178125</v>
      </c>
      <c r="F319" s="1">
        <f t="shared" si="21"/>
        <v>88762.25416061282</v>
      </c>
    </row>
    <row r="320" spans="1:6" ht="12.75">
      <c r="A320" s="9">
        <v>298</v>
      </c>
      <c r="B320" s="3">
        <f t="shared" si="20"/>
        <v>673.5670317132367</v>
      </c>
      <c r="C320" s="3">
        <f t="shared" si="22"/>
        <v>560.6545649663747</v>
      </c>
      <c r="D320" s="1">
        <f t="shared" si="23"/>
        <v>112.912466746862</v>
      </c>
      <c r="E320" s="1">
        <f t="shared" si="24"/>
        <v>38152.19117681488</v>
      </c>
      <c r="F320" s="1">
        <f t="shared" si="21"/>
        <v>88875.16662735968</v>
      </c>
    </row>
    <row r="321" spans="1:6" ht="12.75">
      <c r="A321" s="9">
        <v>299</v>
      </c>
      <c r="B321" s="3">
        <f t="shared" si="20"/>
        <v>673.5670317132367</v>
      </c>
      <c r="C321" s="3">
        <f t="shared" si="22"/>
        <v>562.2898074475266</v>
      </c>
      <c r="D321" s="1">
        <f t="shared" si="23"/>
        <v>111.27722426571006</v>
      </c>
      <c r="E321" s="1">
        <f t="shared" si="24"/>
        <v>37589.901369367355</v>
      </c>
      <c r="F321" s="1">
        <f t="shared" si="21"/>
        <v>88986.44385162539</v>
      </c>
    </row>
    <row r="322" spans="1:6" ht="12.75">
      <c r="A322" s="9">
        <v>300</v>
      </c>
      <c r="B322" s="3">
        <f t="shared" si="20"/>
        <v>673.5670317132367</v>
      </c>
      <c r="C322" s="3">
        <f t="shared" si="22"/>
        <v>563.9298193859153</v>
      </c>
      <c r="D322" s="1">
        <f t="shared" si="23"/>
        <v>109.63721232732146</v>
      </c>
      <c r="E322" s="1">
        <f t="shared" si="24"/>
        <v>37025.97154998144</v>
      </c>
      <c r="F322" s="1">
        <f t="shared" si="21"/>
        <v>89096.0810639527</v>
      </c>
    </row>
    <row r="323" spans="1:6" ht="12.75">
      <c r="A323" s="9">
        <v>301</v>
      </c>
      <c r="B323" s="3">
        <f t="shared" si="20"/>
        <v>673.5670317132367</v>
      </c>
      <c r="C323" s="3">
        <f t="shared" si="22"/>
        <v>565.5746146924575</v>
      </c>
      <c r="D323" s="1">
        <f t="shared" si="23"/>
        <v>107.99241702077921</v>
      </c>
      <c r="E323" s="1">
        <f t="shared" si="24"/>
        <v>36460.39693528898</v>
      </c>
      <c r="F323" s="1">
        <f t="shared" si="21"/>
        <v>89204.07348097349</v>
      </c>
    </row>
    <row r="324" spans="1:6" ht="12.75">
      <c r="A324" s="9">
        <v>302</v>
      </c>
      <c r="B324" s="3">
        <f t="shared" si="20"/>
        <v>673.5670317132367</v>
      </c>
      <c r="C324" s="3">
        <f t="shared" si="22"/>
        <v>567.2242073186438</v>
      </c>
      <c r="D324" s="1">
        <f t="shared" si="23"/>
        <v>106.34282439459287</v>
      </c>
      <c r="E324" s="1">
        <f t="shared" si="24"/>
        <v>35893.17272797034</v>
      </c>
      <c r="F324" s="1">
        <f t="shared" si="21"/>
        <v>89310.41630536808</v>
      </c>
    </row>
    <row r="325" spans="1:6" ht="12.75">
      <c r="A325" s="9">
        <v>303</v>
      </c>
      <c r="B325" s="3">
        <f t="shared" si="20"/>
        <v>673.5670317132367</v>
      </c>
      <c r="C325" s="3">
        <f t="shared" si="22"/>
        <v>568.8786112566565</v>
      </c>
      <c r="D325" s="1">
        <f t="shared" si="23"/>
        <v>104.68842045658016</v>
      </c>
      <c r="E325" s="1">
        <f t="shared" si="24"/>
        <v>35324.29411671368</v>
      </c>
      <c r="F325" s="1">
        <f t="shared" si="21"/>
        <v>89415.10472582467</v>
      </c>
    </row>
    <row r="326" spans="1:6" ht="12.75">
      <c r="A326" s="9">
        <v>304</v>
      </c>
      <c r="B326" s="3">
        <f t="shared" si="20"/>
        <v>673.5670317132367</v>
      </c>
      <c r="C326" s="3">
        <f t="shared" si="22"/>
        <v>570.5378405394885</v>
      </c>
      <c r="D326" s="1">
        <f t="shared" si="23"/>
        <v>103.02919117374825</v>
      </c>
      <c r="E326" s="1">
        <f t="shared" si="24"/>
        <v>34753.756276174194</v>
      </c>
      <c r="F326" s="1">
        <f t="shared" si="21"/>
        <v>89518.13391699841</v>
      </c>
    </row>
    <row r="327" spans="1:6" ht="12.75">
      <c r="A327" s="9">
        <v>305</v>
      </c>
      <c r="B327" s="3">
        <f t="shared" si="20"/>
        <v>673.5670317132367</v>
      </c>
      <c r="C327" s="3">
        <f t="shared" si="22"/>
        <v>572.2019092410619</v>
      </c>
      <c r="D327" s="1">
        <f t="shared" si="23"/>
        <v>101.36512247217473</v>
      </c>
      <c r="E327" s="1">
        <f t="shared" si="24"/>
        <v>34181.55436693313</v>
      </c>
      <c r="F327" s="1">
        <f t="shared" si="21"/>
        <v>89619.49903947058</v>
      </c>
    </row>
    <row r="328" spans="1:6" ht="12.75">
      <c r="A328" s="9">
        <v>306</v>
      </c>
      <c r="B328" s="3">
        <f t="shared" si="20"/>
        <v>673.5670317132367</v>
      </c>
      <c r="C328" s="3">
        <f t="shared" si="22"/>
        <v>573.8708314763484</v>
      </c>
      <c r="D328" s="1">
        <f t="shared" si="23"/>
        <v>99.6962002368883</v>
      </c>
      <c r="E328" s="1">
        <f t="shared" si="24"/>
        <v>33607.68353545678</v>
      </c>
      <c r="F328" s="1">
        <f t="shared" si="21"/>
        <v>89719.19523970746</v>
      </c>
    </row>
    <row r="329" spans="1:6" ht="12.75">
      <c r="A329" s="9">
        <v>307</v>
      </c>
      <c r="B329" s="3">
        <f t="shared" si="20"/>
        <v>673.5670317132367</v>
      </c>
      <c r="C329" s="3">
        <f t="shared" si="22"/>
        <v>575.5446214014878</v>
      </c>
      <c r="D329" s="1">
        <f t="shared" si="23"/>
        <v>98.02241031174896</v>
      </c>
      <c r="E329" s="1">
        <f t="shared" si="24"/>
        <v>33032.13891405529</v>
      </c>
      <c r="F329" s="1">
        <f t="shared" si="21"/>
        <v>89817.21765001921</v>
      </c>
    </row>
    <row r="330" spans="1:6" ht="12.75">
      <c r="A330" s="9">
        <v>308</v>
      </c>
      <c r="B330" s="3">
        <f t="shared" si="20"/>
        <v>673.5670317132367</v>
      </c>
      <c r="C330" s="3">
        <f t="shared" si="22"/>
        <v>577.2232932139087</v>
      </c>
      <c r="D330" s="1">
        <f t="shared" si="23"/>
        <v>96.34373849932794</v>
      </c>
      <c r="E330" s="1">
        <f t="shared" si="24"/>
        <v>32454.915620841384</v>
      </c>
      <c r="F330" s="1">
        <f t="shared" si="21"/>
        <v>89913.56138851854</v>
      </c>
    </row>
    <row r="331" spans="1:6" ht="12.75">
      <c r="A331" s="9">
        <v>309</v>
      </c>
      <c r="B331" s="3">
        <f t="shared" si="20"/>
        <v>673.5670317132367</v>
      </c>
      <c r="C331" s="3">
        <f t="shared" si="22"/>
        <v>578.9068611524493</v>
      </c>
      <c r="D331" s="1">
        <f t="shared" si="23"/>
        <v>94.66017056078738</v>
      </c>
      <c r="E331" s="1">
        <f t="shared" si="24"/>
        <v>31876.008759688935</v>
      </c>
      <c r="F331" s="1">
        <f t="shared" si="21"/>
        <v>90008.22155907933</v>
      </c>
    </row>
    <row r="332" spans="1:6" ht="12.75">
      <c r="A332" s="9">
        <v>310</v>
      </c>
      <c r="B332" s="3">
        <f t="shared" si="20"/>
        <v>673.5670317132367</v>
      </c>
      <c r="C332" s="3">
        <f t="shared" si="22"/>
        <v>580.5953394974773</v>
      </c>
      <c r="D332" s="1">
        <f t="shared" si="23"/>
        <v>92.9716922157594</v>
      </c>
      <c r="E332" s="1">
        <f t="shared" si="24"/>
        <v>31295.413420191457</v>
      </c>
      <c r="F332" s="1">
        <f t="shared" si="21"/>
        <v>90101.19325129509</v>
      </c>
    </row>
    <row r="333" spans="1:6" ht="12.75">
      <c r="A333" s="9">
        <v>311</v>
      </c>
      <c r="B333" s="3">
        <f t="shared" si="20"/>
        <v>673.5670317132367</v>
      </c>
      <c r="C333" s="3">
        <f t="shared" si="22"/>
        <v>582.2887425710117</v>
      </c>
      <c r="D333" s="1">
        <f t="shared" si="23"/>
        <v>91.27828914222509</v>
      </c>
      <c r="E333" s="1">
        <f t="shared" si="24"/>
        <v>30713.124677620446</v>
      </c>
      <c r="F333" s="1">
        <f t="shared" si="21"/>
        <v>90192.47154043731</v>
      </c>
    </row>
    <row r="334" spans="1:6" ht="12.75">
      <c r="A334" s="9">
        <v>312</v>
      </c>
      <c r="B334" s="3">
        <f t="shared" si="20"/>
        <v>673.5670317132367</v>
      </c>
      <c r="C334" s="3">
        <f t="shared" si="22"/>
        <v>583.9870847368437</v>
      </c>
      <c r="D334" s="1">
        <f t="shared" si="23"/>
        <v>89.57994697639297</v>
      </c>
      <c r="E334" s="1">
        <f t="shared" si="24"/>
        <v>30129.137592883602</v>
      </c>
      <c r="F334" s="1">
        <f t="shared" si="21"/>
        <v>90282.0514874137</v>
      </c>
    </row>
    <row r="335" spans="1:6" ht="12.75">
      <c r="A335" s="9">
        <v>313</v>
      </c>
      <c r="B335" s="3">
        <f t="shared" si="20"/>
        <v>673.5670317132367</v>
      </c>
      <c r="C335" s="3">
        <f t="shared" si="22"/>
        <v>585.6903804006595</v>
      </c>
      <c r="D335" s="1">
        <f t="shared" si="23"/>
        <v>87.87665131257718</v>
      </c>
      <c r="E335" s="1">
        <f t="shared" si="24"/>
        <v>29543.447212482944</v>
      </c>
      <c r="F335" s="1">
        <f t="shared" si="21"/>
        <v>90369.92813872627</v>
      </c>
    </row>
    <row r="336" spans="1:6" ht="12.75">
      <c r="A336" s="9">
        <v>314</v>
      </c>
      <c r="B336" s="3">
        <f t="shared" si="20"/>
        <v>673.5670317132367</v>
      </c>
      <c r="C336" s="3">
        <f t="shared" si="22"/>
        <v>587.3986440101614</v>
      </c>
      <c r="D336" s="1">
        <f t="shared" si="23"/>
        <v>86.16838770307525</v>
      </c>
      <c r="E336" s="1">
        <f t="shared" si="24"/>
        <v>28956.048568472783</v>
      </c>
      <c r="F336" s="1">
        <f t="shared" si="21"/>
        <v>90456.09652642935</v>
      </c>
    </row>
    <row r="337" spans="1:6" ht="12.75">
      <c r="A337" s="9">
        <v>315</v>
      </c>
      <c r="B337" s="3">
        <f t="shared" si="20"/>
        <v>673.5670317132367</v>
      </c>
      <c r="C337" s="3">
        <f t="shared" si="22"/>
        <v>589.1118900551911</v>
      </c>
      <c r="D337" s="1">
        <f t="shared" si="23"/>
        <v>84.45514165804562</v>
      </c>
      <c r="E337" s="1">
        <f t="shared" si="24"/>
        <v>28366.93667841759</v>
      </c>
      <c r="F337" s="1">
        <f t="shared" si="21"/>
        <v>90540.5516680874</v>
      </c>
    </row>
    <row r="338" spans="1:6" ht="12.75">
      <c r="A338" s="9">
        <v>316</v>
      </c>
      <c r="B338" s="3">
        <f t="shared" si="20"/>
        <v>673.5670317132367</v>
      </c>
      <c r="C338" s="3">
        <f t="shared" si="22"/>
        <v>590.8301330678521</v>
      </c>
      <c r="D338" s="1">
        <f t="shared" si="23"/>
        <v>82.73689864538464</v>
      </c>
      <c r="E338" s="1">
        <f t="shared" si="24"/>
        <v>27776.10654534974</v>
      </c>
      <c r="F338" s="1">
        <f t="shared" si="21"/>
        <v>90623.28856673278</v>
      </c>
    </row>
    <row r="339" spans="1:6" ht="12.75">
      <c r="A339" s="9">
        <v>317</v>
      </c>
      <c r="B339" s="3">
        <f t="shared" si="20"/>
        <v>673.5670317132367</v>
      </c>
      <c r="C339" s="3">
        <f t="shared" si="22"/>
        <v>592.5533876226333</v>
      </c>
      <c r="D339" s="1">
        <f t="shared" si="23"/>
        <v>81.0136440906034</v>
      </c>
      <c r="E339" s="1">
        <f t="shared" si="24"/>
        <v>27183.553157727107</v>
      </c>
      <c r="F339" s="1">
        <f t="shared" si="21"/>
        <v>90704.30221082339</v>
      </c>
    </row>
    <row r="340" spans="1:6" ht="12.75">
      <c r="A340" s="9">
        <v>318</v>
      </c>
      <c r="B340" s="3">
        <f t="shared" si="20"/>
        <v>673.5670317132367</v>
      </c>
      <c r="C340" s="3">
        <f t="shared" si="22"/>
        <v>594.2816683365327</v>
      </c>
      <c r="D340" s="1">
        <f t="shared" si="23"/>
        <v>79.28536337670407</v>
      </c>
      <c r="E340" s="1">
        <f t="shared" si="24"/>
        <v>26589.271489390572</v>
      </c>
      <c r="F340" s="1">
        <f t="shared" si="21"/>
        <v>90783.5875742001</v>
      </c>
    </row>
    <row r="341" spans="1:6" ht="12.75">
      <c r="A341" s="9">
        <v>319</v>
      </c>
      <c r="B341" s="3">
        <f t="shared" si="20"/>
        <v>673.5670317132367</v>
      </c>
      <c r="C341" s="3">
        <f t="shared" si="22"/>
        <v>596.0149898691809</v>
      </c>
      <c r="D341" s="1">
        <f t="shared" si="23"/>
        <v>77.55204184405584</v>
      </c>
      <c r="E341" s="1">
        <f t="shared" si="24"/>
        <v>25993.25649952139</v>
      </c>
      <c r="F341" s="1">
        <f t="shared" si="21"/>
        <v>90861.13961604415</v>
      </c>
    </row>
    <row r="342" spans="1:6" ht="12.75">
      <c r="A342" s="9">
        <v>320</v>
      </c>
      <c r="B342" s="3">
        <f t="shared" si="20"/>
        <v>673.5670317132367</v>
      </c>
      <c r="C342" s="3">
        <f t="shared" si="22"/>
        <v>597.7533669229659</v>
      </c>
      <c r="D342" s="1">
        <f t="shared" si="23"/>
        <v>75.81366479027072</v>
      </c>
      <c r="E342" s="1">
        <f t="shared" si="24"/>
        <v>25395.503132598424</v>
      </c>
      <c r="F342" s="1">
        <f t="shared" si="21"/>
        <v>90936.95328083442</v>
      </c>
    </row>
    <row r="343" spans="1:6" ht="12.75">
      <c r="A343" s="9">
        <v>321</v>
      </c>
      <c r="B343" s="3">
        <f t="shared" si="20"/>
        <v>673.5670317132367</v>
      </c>
      <c r="C343" s="3">
        <f t="shared" si="22"/>
        <v>599.4968142431579</v>
      </c>
      <c r="D343" s="1">
        <f t="shared" si="23"/>
        <v>74.07021747007875</v>
      </c>
      <c r="E343" s="1">
        <f t="shared" si="24"/>
        <v>24796.006318355267</v>
      </c>
      <c r="F343" s="1">
        <f t="shared" si="21"/>
        <v>91011.02349830451</v>
      </c>
    </row>
    <row r="344" spans="1:6" ht="12.75">
      <c r="A344" s="9">
        <v>322</v>
      </c>
      <c r="B344" s="3">
        <f aca="true" t="shared" si="25" ref="B344:B382">$B$7</f>
        <v>673.5670317132367</v>
      </c>
      <c r="C344" s="3">
        <f t="shared" si="22"/>
        <v>601.2453466180339</v>
      </c>
      <c r="D344" s="1">
        <f t="shared" si="23"/>
        <v>72.32168509520287</v>
      </c>
      <c r="E344" s="1">
        <f t="shared" si="24"/>
        <v>24194.760971737232</v>
      </c>
      <c r="F344" s="1">
        <f t="shared" si="21"/>
        <v>91083.34518339971</v>
      </c>
    </row>
    <row r="345" spans="1:6" ht="12.75">
      <c r="A345" s="9">
        <v>323</v>
      </c>
      <c r="B345" s="3">
        <f t="shared" si="25"/>
        <v>673.5670317132367</v>
      </c>
      <c r="C345" s="3">
        <f t="shared" si="22"/>
        <v>602.9989788790031</v>
      </c>
      <c r="D345" s="1">
        <f t="shared" si="23"/>
        <v>70.5680528342336</v>
      </c>
      <c r="E345" s="1">
        <f t="shared" si="24"/>
        <v>23591.761992858228</v>
      </c>
      <c r="F345" s="1">
        <f aca="true" t="shared" si="26" ref="F345:F382">F344+D345</f>
        <v>91153.91323623394</v>
      </c>
    </row>
    <row r="346" spans="1:6" ht="12.75">
      <c r="A346" s="9">
        <v>324</v>
      </c>
      <c r="B346" s="3">
        <f t="shared" si="25"/>
        <v>673.5670317132367</v>
      </c>
      <c r="C346" s="3">
        <f aca="true" t="shared" si="27" ref="C346:C382">B346-D346</f>
        <v>604.7577259007335</v>
      </c>
      <c r="D346" s="1">
        <f aca="true" t="shared" si="28" ref="D346:D382">E345*$C$5</f>
        <v>68.80930581250317</v>
      </c>
      <c r="E346" s="1">
        <f aca="true" t="shared" si="29" ref="E346:E382">IF((E345-C346-$E$18)&gt;0,(E345-C346-$E$18),0)</f>
        <v>22987.004266957494</v>
      </c>
      <c r="F346" s="1">
        <f t="shared" si="26"/>
        <v>91222.72254204645</v>
      </c>
    </row>
    <row r="347" spans="1:6" ht="12.75">
      <c r="A347" s="9">
        <v>325</v>
      </c>
      <c r="B347" s="3">
        <f t="shared" si="25"/>
        <v>673.5670317132367</v>
      </c>
      <c r="C347" s="3">
        <f t="shared" si="27"/>
        <v>606.5216026012773</v>
      </c>
      <c r="D347" s="1">
        <f t="shared" si="28"/>
        <v>67.04542911195936</v>
      </c>
      <c r="E347" s="1">
        <f t="shared" si="29"/>
        <v>22380.482664356216</v>
      </c>
      <c r="F347" s="1">
        <f t="shared" si="26"/>
        <v>91289.7679711584</v>
      </c>
    </row>
    <row r="348" spans="1:6" ht="12.75">
      <c r="A348" s="9">
        <v>326</v>
      </c>
      <c r="B348" s="3">
        <f t="shared" si="25"/>
        <v>673.5670317132367</v>
      </c>
      <c r="C348" s="3">
        <f t="shared" si="27"/>
        <v>608.2906239421977</v>
      </c>
      <c r="D348" s="1">
        <f t="shared" si="28"/>
        <v>65.27640777103896</v>
      </c>
      <c r="E348" s="1">
        <f t="shared" si="29"/>
        <v>21772.19204041402</v>
      </c>
      <c r="F348" s="1">
        <f t="shared" si="26"/>
        <v>91355.04437892945</v>
      </c>
    </row>
    <row r="349" spans="1:6" ht="12.75">
      <c r="A349" s="9">
        <v>327</v>
      </c>
      <c r="B349" s="3">
        <f t="shared" si="25"/>
        <v>673.5670317132367</v>
      </c>
      <c r="C349" s="3">
        <f t="shared" si="27"/>
        <v>610.0648049286958</v>
      </c>
      <c r="D349" s="1">
        <f t="shared" si="28"/>
        <v>63.50222678454089</v>
      </c>
      <c r="E349" s="1">
        <f t="shared" si="29"/>
        <v>21162.12723548532</v>
      </c>
      <c r="F349" s="1">
        <f t="shared" si="26"/>
        <v>91418.54660571399</v>
      </c>
    </row>
    <row r="350" spans="1:6" ht="12.75">
      <c r="A350" s="9">
        <v>328</v>
      </c>
      <c r="B350" s="3">
        <f t="shared" si="25"/>
        <v>673.5670317132367</v>
      </c>
      <c r="C350" s="3">
        <f t="shared" si="27"/>
        <v>611.8441606097379</v>
      </c>
      <c r="D350" s="1">
        <f t="shared" si="28"/>
        <v>61.72287110349885</v>
      </c>
      <c r="E350" s="1">
        <f t="shared" si="29"/>
        <v>20550.283074875584</v>
      </c>
      <c r="F350" s="1">
        <f t="shared" si="26"/>
        <v>91480.26947681748</v>
      </c>
    </row>
    <row r="351" spans="1:6" ht="12.75">
      <c r="A351" s="9">
        <v>329</v>
      </c>
      <c r="B351" s="3">
        <f t="shared" si="25"/>
        <v>673.5670317132367</v>
      </c>
      <c r="C351" s="3">
        <f t="shared" si="27"/>
        <v>613.6287060781829</v>
      </c>
      <c r="D351" s="1">
        <f t="shared" si="28"/>
        <v>59.938325635053786</v>
      </c>
      <c r="E351" s="1">
        <f t="shared" si="29"/>
        <v>19936.6543687974</v>
      </c>
      <c r="F351" s="1">
        <f t="shared" si="26"/>
        <v>91540.20780245254</v>
      </c>
    </row>
    <row r="352" spans="1:6" ht="12.75">
      <c r="A352" s="9">
        <v>330</v>
      </c>
      <c r="B352" s="3">
        <f t="shared" si="25"/>
        <v>673.5670317132367</v>
      </c>
      <c r="C352" s="3">
        <f t="shared" si="27"/>
        <v>615.418456470911</v>
      </c>
      <c r="D352" s="1">
        <f t="shared" si="28"/>
        <v>58.148575242325755</v>
      </c>
      <c r="E352" s="1">
        <f t="shared" si="29"/>
        <v>19321.23591232649</v>
      </c>
      <c r="F352" s="1">
        <f t="shared" si="26"/>
        <v>91598.35637769487</v>
      </c>
    </row>
    <row r="353" spans="1:6" ht="12.75">
      <c r="A353" s="9">
        <v>331</v>
      </c>
      <c r="B353" s="3">
        <f t="shared" si="25"/>
        <v>673.5670317132367</v>
      </c>
      <c r="C353" s="3">
        <f t="shared" si="27"/>
        <v>617.2134269689511</v>
      </c>
      <c r="D353" s="1">
        <f t="shared" si="28"/>
        <v>56.3536047442856</v>
      </c>
      <c r="E353" s="1">
        <f t="shared" si="29"/>
        <v>18704.02248535754</v>
      </c>
      <c r="F353" s="1">
        <f t="shared" si="26"/>
        <v>91654.70998243916</v>
      </c>
    </row>
    <row r="354" spans="1:6" ht="12.75">
      <c r="A354" s="9">
        <v>332</v>
      </c>
      <c r="B354" s="3">
        <f t="shared" si="25"/>
        <v>673.5670317132367</v>
      </c>
      <c r="C354" s="3">
        <f t="shared" si="27"/>
        <v>619.0136327976105</v>
      </c>
      <c r="D354" s="1">
        <f t="shared" si="28"/>
        <v>54.553398915626154</v>
      </c>
      <c r="E354" s="1">
        <f t="shared" si="29"/>
        <v>18085.008852559928</v>
      </c>
      <c r="F354" s="1">
        <f t="shared" si="26"/>
        <v>91709.26338135479</v>
      </c>
    </row>
    <row r="355" spans="1:6" ht="12.75">
      <c r="A355" s="9">
        <v>333</v>
      </c>
      <c r="B355" s="3">
        <f t="shared" si="25"/>
        <v>673.5670317132367</v>
      </c>
      <c r="C355" s="3">
        <f t="shared" si="27"/>
        <v>620.8190892266036</v>
      </c>
      <c r="D355" s="1">
        <f t="shared" si="28"/>
        <v>52.74794248663312</v>
      </c>
      <c r="E355" s="1">
        <f t="shared" si="29"/>
        <v>17464.189763333325</v>
      </c>
      <c r="F355" s="1">
        <f t="shared" si="26"/>
        <v>91762.01132384142</v>
      </c>
    </row>
    <row r="356" spans="1:6" ht="12.75">
      <c r="A356" s="9">
        <v>334</v>
      </c>
      <c r="B356" s="3">
        <f t="shared" si="25"/>
        <v>673.5670317132367</v>
      </c>
      <c r="C356" s="3">
        <f t="shared" si="27"/>
        <v>622.6298115701811</v>
      </c>
      <c r="D356" s="1">
        <f t="shared" si="28"/>
        <v>50.937220143055534</v>
      </c>
      <c r="E356" s="1">
        <f t="shared" si="29"/>
        <v>16841.55995176314</v>
      </c>
      <c r="F356" s="1">
        <f t="shared" si="26"/>
        <v>91812.94854398447</v>
      </c>
    </row>
    <row r="357" spans="1:6" ht="12.75">
      <c r="A357" s="9">
        <v>335</v>
      </c>
      <c r="B357" s="3">
        <f t="shared" si="25"/>
        <v>673.5670317132367</v>
      </c>
      <c r="C357" s="3">
        <f t="shared" si="27"/>
        <v>624.4458151872609</v>
      </c>
      <c r="D357" s="1">
        <f t="shared" si="28"/>
        <v>49.12121652597583</v>
      </c>
      <c r="E357" s="1">
        <f t="shared" si="29"/>
        <v>16217.114136575881</v>
      </c>
      <c r="F357" s="1">
        <f t="shared" si="26"/>
        <v>91862.06976051045</v>
      </c>
    </row>
    <row r="358" spans="1:6" ht="12.75">
      <c r="A358" s="9">
        <v>336</v>
      </c>
      <c r="B358" s="3">
        <f t="shared" si="25"/>
        <v>673.5670317132367</v>
      </c>
      <c r="C358" s="3">
        <f t="shared" si="27"/>
        <v>626.2671154815571</v>
      </c>
      <c r="D358" s="1">
        <f t="shared" si="28"/>
        <v>47.29991623167965</v>
      </c>
      <c r="E358" s="1">
        <f t="shared" si="29"/>
        <v>15590.847021094323</v>
      </c>
      <c r="F358" s="1">
        <f t="shared" si="26"/>
        <v>91909.36967674214</v>
      </c>
    </row>
    <row r="359" spans="1:6" ht="12.75">
      <c r="A359" s="9">
        <v>337</v>
      </c>
      <c r="B359" s="3">
        <f t="shared" si="25"/>
        <v>673.5670317132367</v>
      </c>
      <c r="C359" s="3">
        <f t="shared" si="27"/>
        <v>628.0937279017116</v>
      </c>
      <c r="D359" s="1">
        <f t="shared" si="28"/>
        <v>45.47330381152511</v>
      </c>
      <c r="E359" s="1">
        <f t="shared" si="29"/>
        <v>14962.75329319261</v>
      </c>
      <c r="F359" s="1">
        <f t="shared" si="26"/>
        <v>91954.84298055366</v>
      </c>
    </row>
    <row r="360" spans="1:6" ht="12.75">
      <c r="A360" s="9">
        <v>338</v>
      </c>
      <c r="B360" s="3">
        <f t="shared" si="25"/>
        <v>673.5670317132367</v>
      </c>
      <c r="C360" s="3">
        <f t="shared" si="27"/>
        <v>629.9256679414249</v>
      </c>
      <c r="D360" s="1">
        <f t="shared" si="28"/>
        <v>43.64136377181178</v>
      </c>
      <c r="E360" s="1">
        <f t="shared" si="29"/>
        <v>14332.827625251186</v>
      </c>
      <c r="F360" s="1">
        <f t="shared" si="26"/>
        <v>91998.48434432546</v>
      </c>
    </row>
    <row r="361" spans="1:6" ht="12.75">
      <c r="A361" s="9">
        <v>339</v>
      </c>
      <c r="B361" s="3">
        <f t="shared" si="25"/>
        <v>673.5670317132367</v>
      </c>
      <c r="C361" s="3">
        <f t="shared" si="27"/>
        <v>631.7629511395874</v>
      </c>
      <c r="D361" s="1">
        <f t="shared" si="28"/>
        <v>41.804080573649294</v>
      </c>
      <c r="E361" s="1">
        <f t="shared" si="29"/>
        <v>13701.064674111598</v>
      </c>
      <c r="F361" s="1">
        <f t="shared" si="26"/>
        <v>92040.28842489912</v>
      </c>
    </row>
    <row r="362" spans="1:6" ht="12.75">
      <c r="A362" s="9">
        <v>340</v>
      </c>
      <c r="B362" s="3">
        <f t="shared" si="25"/>
        <v>673.5670317132367</v>
      </c>
      <c r="C362" s="3">
        <f t="shared" si="27"/>
        <v>633.6055930804112</v>
      </c>
      <c r="D362" s="1">
        <f t="shared" si="28"/>
        <v>39.9614386328255</v>
      </c>
      <c r="E362" s="1">
        <f t="shared" si="29"/>
        <v>13067.459081031187</v>
      </c>
      <c r="F362" s="1">
        <f t="shared" si="26"/>
        <v>92080.24986353195</v>
      </c>
    </row>
    <row r="363" spans="1:6" ht="12.75">
      <c r="A363" s="9">
        <v>341</v>
      </c>
      <c r="B363" s="3">
        <f t="shared" si="25"/>
        <v>673.5670317132367</v>
      </c>
      <c r="C363" s="3">
        <f t="shared" si="27"/>
        <v>635.4536093935624</v>
      </c>
      <c r="D363" s="1">
        <f t="shared" si="28"/>
        <v>38.1134223196743</v>
      </c>
      <c r="E363" s="1">
        <f t="shared" si="29"/>
        <v>12432.005471637625</v>
      </c>
      <c r="F363" s="1">
        <f t="shared" si="26"/>
        <v>92118.36328585162</v>
      </c>
    </row>
    <row r="364" spans="1:6" ht="12.75">
      <c r="A364" s="9">
        <v>342</v>
      </c>
      <c r="B364" s="3">
        <f t="shared" si="25"/>
        <v>673.5670317132367</v>
      </c>
      <c r="C364" s="3">
        <f t="shared" si="27"/>
        <v>637.3070157542936</v>
      </c>
      <c r="D364" s="1">
        <f t="shared" si="28"/>
        <v>36.26001595894308</v>
      </c>
      <c r="E364" s="1">
        <f t="shared" si="29"/>
        <v>11794.698455883332</v>
      </c>
      <c r="F364" s="1">
        <f t="shared" si="26"/>
        <v>92154.62330181057</v>
      </c>
    </row>
    <row r="365" spans="1:6" ht="12.75">
      <c r="A365" s="9">
        <v>343</v>
      </c>
      <c r="B365" s="3">
        <f t="shared" si="25"/>
        <v>673.5670317132367</v>
      </c>
      <c r="C365" s="3">
        <f t="shared" si="27"/>
        <v>639.165827883577</v>
      </c>
      <c r="D365" s="1">
        <f t="shared" si="28"/>
        <v>34.40120382965972</v>
      </c>
      <c r="E365" s="1">
        <f t="shared" si="29"/>
        <v>11155.532627999755</v>
      </c>
      <c r="F365" s="1">
        <f t="shared" si="26"/>
        <v>92189.02450564023</v>
      </c>
    </row>
    <row r="366" spans="1:6" ht="12.75">
      <c r="A366" s="9">
        <v>344</v>
      </c>
      <c r="B366" s="3">
        <f t="shared" si="25"/>
        <v>673.5670317132367</v>
      </c>
      <c r="C366" s="3">
        <f t="shared" si="27"/>
        <v>641.0300615482374</v>
      </c>
      <c r="D366" s="1">
        <f t="shared" si="28"/>
        <v>32.53697016499929</v>
      </c>
      <c r="E366" s="1">
        <f t="shared" si="29"/>
        <v>10514.502566451518</v>
      </c>
      <c r="F366" s="1">
        <f t="shared" si="26"/>
        <v>92221.56147580524</v>
      </c>
    </row>
    <row r="367" spans="1:6" ht="12.75">
      <c r="A367" s="9">
        <v>345</v>
      </c>
      <c r="B367" s="3">
        <f t="shared" si="25"/>
        <v>673.5670317132367</v>
      </c>
      <c r="C367" s="3">
        <f t="shared" si="27"/>
        <v>642.8997325610865</v>
      </c>
      <c r="D367" s="1">
        <f t="shared" si="28"/>
        <v>30.66729915215026</v>
      </c>
      <c r="E367" s="1">
        <f t="shared" si="29"/>
        <v>9871.60283389043</v>
      </c>
      <c r="F367" s="1">
        <f t="shared" si="26"/>
        <v>92252.22877495739</v>
      </c>
    </row>
    <row r="368" spans="1:6" ht="12.75">
      <c r="A368" s="9">
        <v>346</v>
      </c>
      <c r="B368" s="3">
        <f t="shared" si="25"/>
        <v>673.5670317132367</v>
      </c>
      <c r="C368" s="3">
        <f t="shared" si="27"/>
        <v>644.7748567810563</v>
      </c>
      <c r="D368" s="1">
        <f t="shared" si="28"/>
        <v>28.792174932180423</v>
      </c>
      <c r="E368" s="1">
        <f t="shared" si="29"/>
        <v>9226.827977109375</v>
      </c>
      <c r="F368" s="1">
        <f t="shared" si="26"/>
        <v>92281.02094988957</v>
      </c>
    </row>
    <row r="369" spans="1:6" ht="12.75">
      <c r="A369" s="9">
        <v>347</v>
      </c>
      <c r="B369" s="3">
        <f t="shared" si="25"/>
        <v>673.5670317132367</v>
      </c>
      <c r="C369" s="3">
        <f t="shared" si="27"/>
        <v>646.6554501133344</v>
      </c>
      <c r="D369" s="1">
        <f t="shared" si="28"/>
        <v>26.911581599902345</v>
      </c>
      <c r="E369" s="1">
        <f t="shared" si="29"/>
        <v>8580.17252699604</v>
      </c>
      <c r="F369" s="1">
        <f t="shared" si="26"/>
        <v>92307.93253148947</v>
      </c>
    </row>
    <row r="370" spans="1:6" ht="12.75">
      <c r="A370" s="9">
        <v>348</v>
      </c>
      <c r="B370" s="3">
        <f t="shared" si="25"/>
        <v>673.5670317132367</v>
      </c>
      <c r="C370" s="3">
        <f t="shared" si="27"/>
        <v>648.5415285094982</v>
      </c>
      <c r="D370" s="1">
        <f t="shared" si="28"/>
        <v>25.025503203738452</v>
      </c>
      <c r="E370" s="1">
        <f t="shared" si="29"/>
        <v>7931.630998486542</v>
      </c>
      <c r="F370" s="1">
        <f t="shared" si="26"/>
        <v>92332.9580346932</v>
      </c>
    </row>
    <row r="371" spans="1:6" ht="12.75">
      <c r="A371" s="9">
        <v>349</v>
      </c>
      <c r="B371" s="3">
        <f t="shared" si="25"/>
        <v>673.5670317132367</v>
      </c>
      <c r="C371" s="3">
        <f t="shared" si="27"/>
        <v>650.4331079676509</v>
      </c>
      <c r="D371" s="1">
        <f t="shared" si="28"/>
        <v>23.133923745585747</v>
      </c>
      <c r="E371" s="1">
        <f t="shared" si="29"/>
        <v>7281.197890518891</v>
      </c>
      <c r="F371" s="1">
        <f t="shared" si="26"/>
        <v>92356.09195843879</v>
      </c>
    </row>
    <row r="372" spans="1:6" ht="12.75">
      <c r="A372" s="9">
        <v>350</v>
      </c>
      <c r="B372" s="3">
        <f t="shared" si="25"/>
        <v>673.5670317132367</v>
      </c>
      <c r="C372" s="3">
        <f t="shared" si="27"/>
        <v>652.3302045325566</v>
      </c>
      <c r="D372" s="1">
        <f t="shared" si="28"/>
        <v>21.2368271806801</v>
      </c>
      <c r="E372" s="1">
        <f t="shared" si="29"/>
        <v>6628.867685986334</v>
      </c>
      <c r="F372" s="1">
        <f t="shared" si="26"/>
        <v>92377.32878561947</v>
      </c>
    </row>
    <row r="373" spans="1:6" ht="12.75">
      <c r="A373" s="9">
        <v>351</v>
      </c>
      <c r="B373" s="3">
        <f t="shared" si="25"/>
        <v>673.5670317132367</v>
      </c>
      <c r="C373" s="3">
        <f t="shared" si="27"/>
        <v>654.2328342957766</v>
      </c>
      <c r="D373" s="1">
        <f t="shared" si="28"/>
        <v>19.334197417460143</v>
      </c>
      <c r="E373" s="1">
        <f t="shared" si="29"/>
        <v>5974.634851690558</v>
      </c>
      <c r="F373" s="1">
        <f t="shared" si="26"/>
        <v>92396.66298303692</v>
      </c>
    </row>
    <row r="374" spans="1:6" ht="12.75">
      <c r="A374" s="9">
        <v>352</v>
      </c>
      <c r="B374" s="3">
        <f t="shared" si="25"/>
        <v>673.5670317132367</v>
      </c>
      <c r="C374" s="3">
        <f t="shared" si="27"/>
        <v>656.1410133958059</v>
      </c>
      <c r="D374" s="1">
        <f t="shared" si="28"/>
        <v>17.426018317430795</v>
      </c>
      <c r="E374" s="1">
        <f t="shared" si="29"/>
        <v>5318.493838294752</v>
      </c>
      <c r="F374" s="1">
        <f t="shared" si="26"/>
        <v>92414.08900135435</v>
      </c>
    </row>
    <row r="375" spans="1:6" ht="12.75">
      <c r="A375" s="9">
        <v>353</v>
      </c>
      <c r="B375" s="3">
        <f t="shared" si="25"/>
        <v>673.5670317132367</v>
      </c>
      <c r="C375" s="3">
        <f t="shared" si="27"/>
        <v>658.0547580182104</v>
      </c>
      <c r="D375" s="1">
        <f t="shared" si="28"/>
        <v>15.51227369502636</v>
      </c>
      <c r="E375" s="1">
        <f t="shared" si="29"/>
        <v>4660.439080276542</v>
      </c>
      <c r="F375" s="1">
        <f t="shared" si="26"/>
        <v>92429.60127504938</v>
      </c>
    </row>
    <row r="376" spans="1:6" ht="12.75">
      <c r="A376" s="9">
        <v>354</v>
      </c>
      <c r="B376" s="3">
        <f t="shared" si="25"/>
        <v>673.5670317132367</v>
      </c>
      <c r="C376" s="3">
        <f t="shared" si="27"/>
        <v>659.9740843957635</v>
      </c>
      <c r="D376" s="1">
        <f t="shared" si="28"/>
        <v>13.592947317473248</v>
      </c>
      <c r="E376" s="1">
        <f t="shared" si="29"/>
        <v>4000.4649958807786</v>
      </c>
      <c r="F376" s="1">
        <f t="shared" si="26"/>
        <v>92443.19422236686</v>
      </c>
    </row>
    <row r="377" spans="1:6" ht="12.75">
      <c r="A377" s="9">
        <v>355</v>
      </c>
      <c r="B377" s="3">
        <f t="shared" si="25"/>
        <v>673.5670317132367</v>
      </c>
      <c r="C377" s="3">
        <f t="shared" si="27"/>
        <v>661.8990088085844</v>
      </c>
      <c r="D377" s="1">
        <f t="shared" si="28"/>
        <v>11.668022904652272</v>
      </c>
      <c r="E377" s="1">
        <f t="shared" si="29"/>
        <v>3338.5659870721943</v>
      </c>
      <c r="F377" s="1">
        <f t="shared" si="26"/>
        <v>92454.8622452715</v>
      </c>
    </row>
    <row r="378" spans="1:6" ht="12.75">
      <c r="A378" s="9">
        <v>356</v>
      </c>
      <c r="B378" s="3">
        <f t="shared" si="25"/>
        <v>673.5670317132367</v>
      </c>
      <c r="C378" s="3">
        <f t="shared" si="27"/>
        <v>663.8295475842762</v>
      </c>
      <c r="D378" s="1">
        <f t="shared" si="28"/>
        <v>9.737484128960567</v>
      </c>
      <c r="E378" s="1">
        <f t="shared" si="29"/>
        <v>2674.7364394879182</v>
      </c>
      <c r="F378" s="1">
        <f t="shared" si="26"/>
        <v>92464.59972940046</v>
      </c>
    </row>
    <row r="379" spans="1:6" ht="12.75">
      <c r="A379" s="9">
        <v>357</v>
      </c>
      <c r="B379" s="3">
        <f t="shared" si="25"/>
        <v>673.5670317132367</v>
      </c>
      <c r="C379" s="3">
        <f t="shared" si="27"/>
        <v>665.7657170980636</v>
      </c>
      <c r="D379" s="1">
        <f t="shared" si="28"/>
        <v>7.801314615173095</v>
      </c>
      <c r="E379" s="1">
        <f t="shared" si="29"/>
        <v>2008.9707223898545</v>
      </c>
      <c r="F379" s="1">
        <f t="shared" si="26"/>
        <v>92472.40104401564</v>
      </c>
    </row>
    <row r="380" spans="1:6" ht="12.75">
      <c r="A380" s="9">
        <v>358</v>
      </c>
      <c r="B380" s="3">
        <f t="shared" si="25"/>
        <v>673.5670317132367</v>
      </c>
      <c r="C380" s="3">
        <f t="shared" si="27"/>
        <v>667.707533772933</v>
      </c>
      <c r="D380" s="1">
        <f t="shared" si="28"/>
        <v>5.859497940303743</v>
      </c>
      <c r="E380" s="1">
        <f t="shared" si="29"/>
        <v>1341.2631886169215</v>
      </c>
      <c r="F380" s="1">
        <f t="shared" si="26"/>
        <v>92478.26054195594</v>
      </c>
    </row>
    <row r="381" spans="1:6" ht="12.75">
      <c r="A381" s="9">
        <v>359</v>
      </c>
      <c r="B381" s="3">
        <f t="shared" si="25"/>
        <v>673.5670317132367</v>
      </c>
      <c r="C381" s="3">
        <f t="shared" si="27"/>
        <v>669.6550140797707</v>
      </c>
      <c r="D381" s="1">
        <f t="shared" si="28"/>
        <v>3.9120176334660215</v>
      </c>
      <c r="E381" s="1">
        <f t="shared" si="29"/>
        <v>671.6081745371508</v>
      </c>
      <c r="F381" s="1">
        <f t="shared" si="26"/>
        <v>92482.17255958941</v>
      </c>
    </row>
    <row r="382" spans="1:6" ht="12.75">
      <c r="A382" s="9">
        <v>360</v>
      </c>
      <c r="B382" s="3">
        <f t="shared" si="25"/>
        <v>673.5670317132367</v>
      </c>
      <c r="C382" s="3">
        <f t="shared" si="27"/>
        <v>671.6081745375034</v>
      </c>
      <c r="D382" s="1">
        <f t="shared" si="28"/>
        <v>1.9588571757333566</v>
      </c>
      <c r="E382" s="1">
        <f t="shared" si="29"/>
        <v>0</v>
      </c>
      <c r="F382" s="1">
        <f t="shared" si="26"/>
        <v>92484.13141676514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84"/>
  <sheetViews>
    <sheetView zoomScalePageLayoutView="0" workbookViewId="0" topLeftCell="A10">
      <selection activeCell="H14" sqref="H14"/>
    </sheetView>
  </sheetViews>
  <sheetFormatPr defaultColWidth="9.140625" defaultRowHeight="12.75"/>
  <cols>
    <col min="1" max="1" width="14.00390625" style="0" customWidth="1"/>
    <col min="2" max="6" width="13.7109375" style="0" customWidth="1"/>
  </cols>
  <sheetData>
    <row r="1" ht="12.75" hidden="1"/>
    <row r="2" ht="12.75" hidden="1"/>
    <row r="3" spans="1:3" ht="12.75" hidden="1">
      <c r="A3" t="s">
        <v>0</v>
      </c>
      <c r="B3" s="1">
        <f>C15</f>
        <v>256000</v>
      </c>
      <c r="C3">
        <f>B3*-1</f>
        <v>-256000</v>
      </c>
    </row>
    <row r="4" spans="1:3" ht="12.75" hidden="1">
      <c r="A4" t="s">
        <v>1</v>
      </c>
      <c r="B4">
        <f>C16</f>
        <v>360</v>
      </c>
      <c r="C4">
        <f>B4</f>
        <v>360</v>
      </c>
    </row>
    <row r="5" spans="1:3" ht="12.75" hidden="1">
      <c r="A5" t="s">
        <v>2</v>
      </c>
      <c r="B5" s="2">
        <f>C17</f>
        <v>0.065</v>
      </c>
      <c r="C5">
        <f>(B5)/12</f>
        <v>0.005416666666666667</v>
      </c>
    </row>
    <row r="6" ht="12.75" hidden="1"/>
    <row r="7" spans="1:2" ht="12.75" hidden="1">
      <c r="A7" t="s">
        <v>3</v>
      </c>
      <c r="B7" s="3">
        <f>PMT(C5,B4,C3,0,0)</f>
        <v>1618.094140141987</v>
      </c>
    </row>
    <row r="8" ht="12.75" hidden="1"/>
    <row r="9" ht="12.75" hidden="1"/>
    <row r="11" spans="1:2" ht="15">
      <c r="A11" s="4" t="s">
        <v>4</v>
      </c>
      <c r="B11" s="4" t="s">
        <v>20</v>
      </c>
    </row>
    <row r="12" ht="15">
      <c r="B12" s="4"/>
    </row>
    <row r="13" ht="15">
      <c r="B13" s="4"/>
    </row>
    <row r="15" spans="1:3" ht="12.75">
      <c r="A15" t="s">
        <v>5</v>
      </c>
      <c r="C15" s="5">
        <v>256000</v>
      </c>
    </row>
    <row r="16" spans="1:3" ht="12.75">
      <c r="A16" t="s">
        <v>7</v>
      </c>
      <c r="C16" s="6">
        <v>360</v>
      </c>
    </row>
    <row r="17" spans="1:3" ht="12.75">
      <c r="A17" t="s">
        <v>9</v>
      </c>
      <c r="C17" s="7">
        <v>0.065</v>
      </c>
    </row>
    <row r="18" ht="12.75">
      <c r="B18" s="9"/>
    </row>
    <row r="19" spans="1:2" ht="12.75">
      <c r="A19" s="10"/>
      <c r="B19" s="11"/>
    </row>
    <row r="20" spans="1:2" ht="12.75">
      <c r="A20" s="10"/>
      <c r="B20" s="11"/>
    </row>
    <row r="21" spans="1:2" ht="12.75">
      <c r="A21" s="10"/>
      <c r="B21" s="11"/>
    </row>
    <row r="22" spans="1:2" ht="12.75">
      <c r="A22" s="10"/>
      <c r="B22" s="11"/>
    </row>
    <row r="23" spans="1:6" ht="26.25" customHeight="1">
      <c r="A23" s="12" t="s">
        <v>10</v>
      </c>
      <c r="B23" s="12" t="s">
        <v>11</v>
      </c>
      <c r="C23" s="12" t="s">
        <v>12</v>
      </c>
      <c r="D23" s="12" t="s">
        <v>13</v>
      </c>
      <c r="E23" s="12" t="s">
        <v>14</v>
      </c>
      <c r="F23" s="12" t="s">
        <v>15</v>
      </c>
    </row>
    <row r="24" ht="12.75">
      <c r="E24" s="1">
        <f>B3</f>
        <v>256000</v>
      </c>
    </row>
    <row r="25" spans="1:6" ht="12.75">
      <c r="A25" s="9">
        <v>1</v>
      </c>
      <c r="B25" s="3">
        <f>$B$7</f>
        <v>1618.094140141987</v>
      </c>
      <c r="C25" s="3">
        <f>PPMT($C$5,A25,$C$4,$C$3,0,0)</f>
        <v>231.42747347532043</v>
      </c>
      <c r="D25" s="3">
        <f>IPMT($C$5,A25,$C$4,$C$3,0,0)</f>
        <v>1386.6666666666665</v>
      </c>
      <c r="E25" s="1">
        <f>E24-C25</f>
        <v>255768.5725265247</v>
      </c>
      <c r="F25" s="3">
        <f>D25</f>
        <v>1386.6666666666665</v>
      </c>
    </row>
    <row r="26" spans="1:6" ht="12.75" hidden="1">
      <c r="A26" s="9">
        <v>2</v>
      </c>
      <c r="B26" s="3">
        <f>$B$7</f>
        <v>1618.094140141987</v>
      </c>
      <c r="C26" s="3">
        <f>PPMT($C$5,A26,$C$4,$C$3,0,0)</f>
        <v>232.681038956645</v>
      </c>
      <c r="D26" s="3">
        <f>IPMT($C$5,A26,$C$4,$C$3,0,0)</f>
        <v>1385.4131011853422</v>
      </c>
      <c r="E26" s="1">
        <f>E25-C26</f>
        <v>255535.89148756803</v>
      </c>
      <c r="F26" s="3">
        <f>F25+D26</f>
        <v>2772.0797678520084</v>
      </c>
    </row>
    <row r="27" spans="1:6" ht="12.75" hidden="1">
      <c r="A27" s="9">
        <v>3</v>
      </c>
      <c r="B27" s="3">
        <f>$B$7</f>
        <v>1618.094140141987</v>
      </c>
      <c r="C27" s="3">
        <f>PPMT($C$5,A27,$C$4,$C$3,0,0)</f>
        <v>233.94139458432684</v>
      </c>
      <c r="D27" s="3">
        <f>IPMT($C$5,A27,$C$4,$C$3,0,0)</f>
        <v>1384.1527455576602</v>
      </c>
      <c r="E27" s="1">
        <f>E26-C27</f>
        <v>255301.9500929837</v>
      </c>
      <c r="F27" s="3">
        <f>F26+D27</f>
        <v>4156.232513409668</v>
      </c>
    </row>
    <row r="28" spans="1:6" ht="12.75" hidden="1">
      <c r="A28" s="9">
        <v>4</v>
      </c>
      <c r="B28" s="3">
        <f aca="true" t="shared" si="0" ref="B28:B91">$B$7</f>
        <v>1618.094140141987</v>
      </c>
      <c r="C28" s="3">
        <f aca="true" t="shared" si="1" ref="C28:C91">PPMT($C$5,A28,$C$4,$C$3,0,0)</f>
        <v>235.2085771383253</v>
      </c>
      <c r="D28" s="3">
        <f aca="true" t="shared" si="2" ref="D28:D91">IPMT($C$5,A28,$C$4,$C$3,0,0)</f>
        <v>1382.8855630036617</v>
      </c>
      <c r="E28" s="1">
        <f aca="true" t="shared" si="3" ref="E28:E91">E27-C28</f>
        <v>255066.74151584538</v>
      </c>
      <c r="F28" s="3">
        <f aca="true" t="shared" si="4" ref="F28:F91">F27+D28</f>
        <v>5539.11807641333</v>
      </c>
    </row>
    <row r="29" spans="1:6" ht="12.75" hidden="1">
      <c r="A29" s="9">
        <v>5</v>
      </c>
      <c r="B29" s="3">
        <f t="shared" si="0"/>
        <v>1618.094140141987</v>
      </c>
      <c r="C29" s="3">
        <f t="shared" si="1"/>
        <v>236.48262359782456</v>
      </c>
      <c r="D29" s="3">
        <f t="shared" si="2"/>
        <v>1381.6115165441624</v>
      </c>
      <c r="E29" s="1">
        <f t="shared" si="3"/>
        <v>254830.25889224757</v>
      </c>
      <c r="F29" s="3">
        <f t="shared" si="4"/>
        <v>6920.729592957492</v>
      </c>
    </row>
    <row r="30" spans="1:6" ht="12.75" hidden="1">
      <c r="A30" s="9">
        <v>6</v>
      </c>
      <c r="B30" s="3">
        <f t="shared" si="0"/>
        <v>1618.094140141987</v>
      </c>
      <c r="C30" s="3">
        <f t="shared" si="1"/>
        <v>237.76357114231274</v>
      </c>
      <c r="D30" s="3">
        <f t="shared" si="2"/>
        <v>1380.3305689996744</v>
      </c>
      <c r="E30" s="1">
        <f t="shared" si="3"/>
        <v>254592.49532110526</v>
      </c>
      <c r="F30" s="3">
        <f t="shared" si="4"/>
        <v>8301.060161957166</v>
      </c>
    </row>
    <row r="31" spans="1:6" ht="12.75" hidden="1">
      <c r="A31" s="9">
        <v>7</v>
      </c>
      <c r="B31" s="3">
        <f t="shared" si="0"/>
        <v>1618.094140141987</v>
      </c>
      <c r="C31" s="3">
        <f t="shared" si="1"/>
        <v>239.05145715266698</v>
      </c>
      <c r="D31" s="3">
        <f t="shared" si="2"/>
        <v>1379.0426829893202</v>
      </c>
      <c r="E31" s="1">
        <f t="shared" si="3"/>
        <v>254353.4438639526</v>
      </c>
      <c r="F31" s="3">
        <f t="shared" si="4"/>
        <v>9680.102844946487</v>
      </c>
    </row>
    <row r="32" spans="1:6" ht="12.75" hidden="1">
      <c r="A32" s="9">
        <v>8</v>
      </c>
      <c r="B32" s="3">
        <f t="shared" si="0"/>
        <v>1618.094140141987</v>
      </c>
      <c r="C32" s="3">
        <f t="shared" si="1"/>
        <v>240.3463192122439</v>
      </c>
      <c r="D32" s="3">
        <f t="shared" si="2"/>
        <v>1377.747820929743</v>
      </c>
      <c r="E32" s="1">
        <f t="shared" si="3"/>
        <v>254113.09754474033</v>
      </c>
      <c r="F32" s="3">
        <f t="shared" si="4"/>
        <v>11057.850665876229</v>
      </c>
    </row>
    <row r="33" spans="1:6" ht="12.75" hidden="1">
      <c r="A33" s="9">
        <v>9</v>
      </c>
      <c r="B33" s="3">
        <f t="shared" si="0"/>
        <v>1618.094140141987</v>
      </c>
      <c r="C33" s="3">
        <f t="shared" si="1"/>
        <v>241.6481951079769</v>
      </c>
      <c r="D33" s="3">
        <f t="shared" si="2"/>
        <v>1376.4459450340103</v>
      </c>
      <c r="E33" s="1">
        <f t="shared" si="3"/>
        <v>253871.44934963234</v>
      </c>
      <c r="F33" s="3">
        <f t="shared" si="4"/>
        <v>12434.29661091024</v>
      </c>
    </row>
    <row r="34" spans="1:6" ht="12.75" hidden="1">
      <c r="A34" s="9">
        <v>10</v>
      </c>
      <c r="B34" s="3">
        <f t="shared" si="0"/>
        <v>1618.094140141987</v>
      </c>
      <c r="C34" s="3">
        <f t="shared" si="1"/>
        <v>242.9571228314785</v>
      </c>
      <c r="D34" s="3">
        <f t="shared" si="2"/>
        <v>1375.1370173105086</v>
      </c>
      <c r="E34" s="1">
        <f t="shared" si="3"/>
        <v>253628.49222680085</v>
      </c>
      <c r="F34" s="3">
        <f t="shared" si="4"/>
        <v>13809.433628220748</v>
      </c>
    </row>
    <row r="35" spans="1:6" ht="12.75" hidden="1">
      <c r="A35" s="9">
        <v>11</v>
      </c>
      <c r="B35" s="3">
        <f t="shared" si="0"/>
        <v>1618.094140141987</v>
      </c>
      <c r="C35" s="3">
        <f t="shared" si="1"/>
        <v>244.27314058014895</v>
      </c>
      <c r="D35" s="3">
        <f t="shared" si="2"/>
        <v>1373.820999561838</v>
      </c>
      <c r="E35" s="1">
        <f t="shared" si="3"/>
        <v>253384.2190862207</v>
      </c>
      <c r="F35" s="3">
        <f t="shared" si="4"/>
        <v>15183.254627782586</v>
      </c>
    </row>
    <row r="36" spans="1:6" ht="12.75">
      <c r="A36" s="9">
        <v>12</v>
      </c>
      <c r="B36" s="3">
        <f t="shared" si="0"/>
        <v>1618.094140141987</v>
      </c>
      <c r="C36" s="3">
        <f t="shared" si="1"/>
        <v>245.59628675829143</v>
      </c>
      <c r="D36" s="3">
        <f t="shared" si="2"/>
        <v>1372.4978533836959</v>
      </c>
      <c r="E36" s="1">
        <f t="shared" si="3"/>
        <v>253138.6227994624</v>
      </c>
      <c r="F36" s="3">
        <f t="shared" si="4"/>
        <v>16555.75248116628</v>
      </c>
    </row>
    <row r="37" spans="1:6" ht="12.75" hidden="1">
      <c r="A37" s="9">
        <v>13</v>
      </c>
      <c r="B37" s="3">
        <f t="shared" si="0"/>
        <v>1618.094140141987</v>
      </c>
      <c r="C37" s="3">
        <f t="shared" si="1"/>
        <v>246.9265999782322</v>
      </c>
      <c r="D37" s="3">
        <f t="shared" si="2"/>
        <v>1371.167540163755</v>
      </c>
      <c r="E37" s="1">
        <f t="shared" si="3"/>
        <v>252891.69619948417</v>
      </c>
      <c r="F37" s="3">
        <f t="shared" si="4"/>
        <v>17926.920021330036</v>
      </c>
    </row>
    <row r="38" spans="1:6" ht="12.75" hidden="1">
      <c r="A38" s="9">
        <v>14</v>
      </c>
      <c r="B38" s="3">
        <f t="shared" si="0"/>
        <v>1618.094140141987</v>
      </c>
      <c r="C38" s="3">
        <f t="shared" si="1"/>
        <v>248.2641190614476</v>
      </c>
      <c r="D38" s="3">
        <f t="shared" si="2"/>
        <v>1369.8300210805394</v>
      </c>
      <c r="E38" s="1">
        <f t="shared" si="3"/>
        <v>252643.43208042273</v>
      </c>
      <c r="F38" s="3">
        <f t="shared" si="4"/>
        <v>19296.750042410575</v>
      </c>
    </row>
    <row r="39" spans="1:6" ht="12.75" hidden="1">
      <c r="A39" s="9">
        <v>15</v>
      </c>
      <c r="B39" s="3">
        <f t="shared" si="0"/>
        <v>1618.094140141987</v>
      </c>
      <c r="C39" s="3">
        <f t="shared" si="1"/>
        <v>249.60888303969713</v>
      </c>
      <c r="D39" s="3">
        <f t="shared" si="2"/>
        <v>1368.48525710229</v>
      </c>
      <c r="E39" s="1">
        <f t="shared" si="3"/>
        <v>252393.82319738303</v>
      </c>
      <c r="F39" s="3">
        <f t="shared" si="4"/>
        <v>20665.235299512864</v>
      </c>
    </row>
    <row r="40" spans="1:6" ht="12.75" hidden="1">
      <c r="A40" s="9">
        <v>16</v>
      </c>
      <c r="B40" s="3">
        <f t="shared" si="0"/>
        <v>1618.094140141987</v>
      </c>
      <c r="C40" s="3">
        <f t="shared" si="1"/>
        <v>250.96093115616208</v>
      </c>
      <c r="D40" s="3">
        <f t="shared" si="2"/>
        <v>1367.133208985825</v>
      </c>
      <c r="E40" s="1">
        <f t="shared" si="3"/>
        <v>252142.86226622688</v>
      </c>
      <c r="F40" s="3">
        <f t="shared" si="4"/>
        <v>22032.36850849869</v>
      </c>
    </row>
    <row r="41" spans="1:6" ht="12.75" hidden="1">
      <c r="A41" s="9">
        <v>17</v>
      </c>
      <c r="B41" s="3">
        <f t="shared" si="0"/>
        <v>1618.094140141987</v>
      </c>
      <c r="C41" s="3">
        <f t="shared" si="1"/>
        <v>252.3203028665913</v>
      </c>
      <c r="D41" s="3">
        <f t="shared" si="2"/>
        <v>1365.7738372753959</v>
      </c>
      <c r="E41" s="1">
        <f t="shared" si="3"/>
        <v>251890.54196336027</v>
      </c>
      <c r="F41" s="3">
        <f t="shared" si="4"/>
        <v>23398.142345774086</v>
      </c>
    </row>
    <row r="42" spans="1:6" ht="12.75" hidden="1">
      <c r="A42" s="9">
        <v>18</v>
      </c>
      <c r="B42" s="3">
        <f t="shared" si="0"/>
        <v>1618.094140141987</v>
      </c>
      <c r="C42" s="3">
        <f t="shared" si="1"/>
        <v>253.68703784045206</v>
      </c>
      <c r="D42" s="3">
        <f t="shared" si="2"/>
        <v>1364.407102301535</v>
      </c>
      <c r="E42" s="1">
        <f t="shared" si="3"/>
        <v>251636.85492551982</v>
      </c>
      <c r="F42" s="3">
        <f t="shared" si="4"/>
        <v>24762.54944807562</v>
      </c>
    </row>
    <row r="43" spans="1:6" ht="12.75" hidden="1">
      <c r="A43" s="9">
        <v>19</v>
      </c>
      <c r="B43" s="3">
        <f t="shared" si="0"/>
        <v>1618.094140141987</v>
      </c>
      <c r="C43" s="3">
        <f t="shared" si="1"/>
        <v>255.06117596208784</v>
      </c>
      <c r="D43" s="3">
        <f t="shared" si="2"/>
        <v>1363.0329641798994</v>
      </c>
      <c r="E43" s="1">
        <f t="shared" si="3"/>
        <v>251381.79374955772</v>
      </c>
      <c r="F43" s="3">
        <f t="shared" si="4"/>
        <v>26125.58241225552</v>
      </c>
    </row>
    <row r="44" spans="1:6" ht="12.75" hidden="1">
      <c r="A44" s="9">
        <v>20</v>
      </c>
      <c r="B44" s="3">
        <f t="shared" si="0"/>
        <v>1618.094140141987</v>
      </c>
      <c r="C44" s="3">
        <f t="shared" si="1"/>
        <v>256.4427573318825</v>
      </c>
      <c r="D44" s="3">
        <f t="shared" si="2"/>
        <v>1361.6513828101045</v>
      </c>
      <c r="E44" s="1">
        <f t="shared" si="3"/>
        <v>251125.35099222584</v>
      </c>
      <c r="F44" s="3">
        <f t="shared" si="4"/>
        <v>27487.233795065626</v>
      </c>
    </row>
    <row r="45" spans="1:6" ht="12.75" hidden="1">
      <c r="A45" s="9">
        <v>21</v>
      </c>
      <c r="B45" s="3">
        <f t="shared" si="0"/>
        <v>1618.094140141987</v>
      </c>
      <c r="C45" s="3">
        <f t="shared" si="1"/>
        <v>257.83182226743014</v>
      </c>
      <c r="D45" s="3">
        <f t="shared" si="2"/>
        <v>1360.262317874557</v>
      </c>
      <c r="E45" s="1">
        <f t="shared" si="3"/>
        <v>250867.5191699584</v>
      </c>
      <c r="F45" s="3">
        <f t="shared" si="4"/>
        <v>28847.49611294018</v>
      </c>
    </row>
    <row r="46" spans="1:6" ht="12.75" hidden="1">
      <c r="A46" s="9">
        <v>22</v>
      </c>
      <c r="B46" s="3">
        <f t="shared" si="0"/>
        <v>1618.094140141987</v>
      </c>
      <c r="C46" s="3">
        <f t="shared" si="1"/>
        <v>259.2284113047121</v>
      </c>
      <c r="D46" s="3">
        <f t="shared" si="2"/>
        <v>1358.865728837275</v>
      </c>
      <c r="E46" s="1">
        <f t="shared" si="3"/>
        <v>250608.2907586537</v>
      </c>
      <c r="F46" s="3">
        <f t="shared" si="4"/>
        <v>30206.361841777456</v>
      </c>
    </row>
    <row r="47" spans="1:6" ht="12.75" hidden="1">
      <c r="A47" s="9">
        <v>23</v>
      </c>
      <c r="B47" s="3">
        <f t="shared" si="0"/>
        <v>1618.094140141987</v>
      </c>
      <c r="C47" s="3">
        <f t="shared" si="1"/>
        <v>260.63256519927927</v>
      </c>
      <c r="D47" s="3">
        <f t="shared" si="2"/>
        <v>1357.4615749427078</v>
      </c>
      <c r="E47" s="1">
        <f t="shared" si="3"/>
        <v>250347.6581934544</v>
      </c>
      <c r="F47" s="3">
        <f t="shared" si="4"/>
        <v>31563.823416720163</v>
      </c>
    </row>
    <row r="48" spans="1:6" ht="12.75">
      <c r="A48" s="9">
        <v>24</v>
      </c>
      <c r="B48" s="3">
        <f t="shared" si="0"/>
        <v>1618.094140141987</v>
      </c>
      <c r="C48" s="3">
        <f t="shared" si="1"/>
        <v>262.04432492744206</v>
      </c>
      <c r="D48" s="3">
        <f t="shared" si="2"/>
        <v>1356.049815214545</v>
      </c>
      <c r="E48" s="1">
        <f t="shared" si="3"/>
        <v>250085.61386852697</v>
      </c>
      <c r="F48" s="3">
        <f t="shared" si="4"/>
        <v>32919.87323193471</v>
      </c>
    </row>
    <row r="49" spans="1:6" ht="12.75" hidden="1">
      <c r="A49" s="9">
        <v>25</v>
      </c>
      <c r="B49" s="3">
        <f t="shared" si="0"/>
        <v>1618.094140141987</v>
      </c>
      <c r="C49" s="3">
        <f t="shared" si="1"/>
        <v>263.4637316874657</v>
      </c>
      <c r="D49" s="3">
        <f t="shared" si="2"/>
        <v>1354.6304084545213</v>
      </c>
      <c r="E49" s="1">
        <f t="shared" si="3"/>
        <v>249822.1501368395</v>
      </c>
      <c r="F49" s="3">
        <f t="shared" si="4"/>
        <v>34274.50364038923</v>
      </c>
    </row>
    <row r="50" spans="1:6" ht="12.75" hidden="1">
      <c r="A50" s="9">
        <v>26</v>
      </c>
      <c r="B50" s="3">
        <f t="shared" si="0"/>
        <v>1618.094140141987</v>
      </c>
      <c r="C50" s="3">
        <f t="shared" si="1"/>
        <v>264.89082690077277</v>
      </c>
      <c r="D50" s="3">
        <f t="shared" si="2"/>
        <v>1353.2033132412141</v>
      </c>
      <c r="E50" s="1">
        <f t="shared" si="3"/>
        <v>249557.25930993873</v>
      </c>
      <c r="F50" s="3">
        <f t="shared" si="4"/>
        <v>35627.70695363044</v>
      </c>
    </row>
    <row r="51" spans="1:6" ht="12.75" hidden="1">
      <c r="A51" s="9">
        <v>27</v>
      </c>
      <c r="B51" s="3">
        <f t="shared" si="0"/>
        <v>1618.094140141987</v>
      </c>
      <c r="C51" s="3">
        <f t="shared" si="1"/>
        <v>266.32565221315195</v>
      </c>
      <c r="D51" s="3">
        <f t="shared" si="2"/>
        <v>1351.7684879288352</v>
      </c>
      <c r="E51" s="1">
        <f t="shared" si="3"/>
        <v>249290.93365772557</v>
      </c>
      <c r="F51" s="3">
        <f t="shared" si="4"/>
        <v>36979.475441559276</v>
      </c>
    </row>
    <row r="52" spans="1:6" ht="12.75" hidden="1">
      <c r="A52" s="9">
        <v>28</v>
      </c>
      <c r="B52" s="3">
        <f t="shared" si="0"/>
        <v>1618.094140141987</v>
      </c>
      <c r="C52" s="3">
        <f t="shared" si="1"/>
        <v>267.76824949597324</v>
      </c>
      <c r="D52" s="3">
        <f t="shared" si="2"/>
        <v>1350.325890646014</v>
      </c>
      <c r="E52" s="1">
        <f t="shared" si="3"/>
        <v>249023.1654082296</v>
      </c>
      <c r="F52" s="3">
        <f t="shared" si="4"/>
        <v>38329.80133220529</v>
      </c>
    </row>
    <row r="53" spans="1:6" ht="12.75" hidden="1">
      <c r="A53" s="9">
        <v>29</v>
      </c>
      <c r="B53" s="3">
        <f t="shared" si="0"/>
        <v>1618.094140141987</v>
      </c>
      <c r="C53" s="3">
        <f t="shared" si="1"/>
        <v>269.21866084740975</v>
      </c>
      <c r="D53" s="3">
        <f t="shared" si="2"/>
        <v>1348.8754792945774</v>
      </c>
      <c r="E53" s="1">
        <f t="shared" si="3"/>
        <v>248753.9467473822</v>
      </c>
      <c r="F53" s="3">
        <f t="shared" si="4"/>
        <v>39678.67681149986</v>
      </c>
    </row>
    <row r="54" spans="1:6" ht="12.75" hidden="1">
      <c r="A54" s="9">
        <v>30</v>
      </c>
      <c r="B54" s="3">
        <f t="shared" si="0"/>
        <v>1618.094140141987</v>
      </c>
      <c r="C54" s="3">
        <f t="shared" si="1"/>
        <v>270.6769285936666</v>
      </c>
      <c r="D54" s="3">
        <f t="shared" si="2"/>
        <v>1347.4172115483207</v>
      </c>
      <c r="E54" s="1">
        <f t="shared" si="3"/>
        <v>248483.26981878854</v>
      </c>
      <c r="F54" s="3">
        <f t="shared" si="4"/>
        <v>41026.09402304819</v>
      </c>
    </row>
    <row r="55" spans="1:6" ht="12.75" hidden="1">
      <c r="A55" s="9">
        <v>31</v>
      </c>
      <c r="B55" s="3">
        <f t="shared" si="0"/>
        <v>1618.094140141987</v>
      </c>
      <c r="C55" s="3">
        <f t="shared" si="1"/>
        <v>272.14309529021557</v>
      </c>
      <c r="D55" s="3">
        <f t="shared" si="2"/>
        <v>1345.9510448517715</v>
      </c>
      <c r="E55" s="1">
        <f t="shared" si="3"/>
        <v>248211.12672349834</v>
      </c>
      <c r="F55" s="3">
        <f t="shared" si="4"/>
        <v>42372.045067899955</v>
      </c>
    </row>
    <row r="56" spans="1:6" ht="12.75" hidden="1">
      <c r="A56" s="9">
        <v>32</v>
      </c>
      <c r="B56" s="3">
        <f t="shared" si="0"/>
        <v>1618.094140141987</v>
      </c>
      <c r="C56" s="3">
        <f t="shared" si="1"/>
        <v>273.61720372303756</v>
      </c>
      <c r="D56" s="3">
        <f t="shared" si="2"/>
        <v>1344.4769364189494</v>
      </c>
      <c r="E56" s="1">
        <f t="shared" si="3"/>
        <v>247937.5095197753</v>
      </c>
      <c r="F56" s="3">
        <f t="shared" si="4"/>
        <v>43716.522004318904</v>
      </c>
    </row>
    <row r="57" spans="1:6" ht="12.75" hidden="1">
      <c r="A57" s="9">
        <v>33</v>
      </c>
      <c r="B57" s="3">
        <f t="shared" si="0"/>
        <v>1618.094140141987</v>
      </c>
      <c r="C57" s="3">
        <f t="shared" si="1"/>
        <v>275.09929690987076</v>
      </c>
      <c r="D57" s="3">
        <f t="shared" si="2"/>
        <v>1342.9948432321164</v>
      </c>
      <c r="E57" s="1">
        <f t="shared" si="3"/>
        <v>247662.41022286544</v>
      </c>
      <c r="F57" s="3">
        <f t="shared" si="4"/>
        <v>45059.51684755102</v>
      </c>
    </row>
    <row r="58" spans="1:6" ht="12.75" hidden="1">
      <c r="A58" s="9">
        <v>34</v>
      </c>
      <c r="B58" s="3">
        <f t="shared" si="0"/>
        <v>1618.094140141987</v>
      </c>
      <c r="C58" s="3">
        <f t="shared" si="1"/>
        <v>276.58941810146587</v>
      </c>
      <c r="D58" s="3">
        <f t="shared" si="2"/>
        <v>1341.504722040521</v>
      </c>
      <c r="E58" s="1">
        <f t="shared" si="3"/>
        <v>247385.82080476396</v>
      </c>
      <c r="F58" s="3">
        <f t="shared" si="4"/>
        <v>46401.02156959154</v>
      </c>
    </row>
    <row r="59" spans="1:6" ht="12.75" hidden="1">
      <c r="A59" s="9">
        <v>35</v>
      </c>
      <c r="B59" s="3">
        <f t="shared" si="0"/>
        <v>1618.094140141987</v>
      </c>
      <c r="C59" s="3">
        <f t="shared" si="1"/>
        <v>278.08761078284874</v>
      </c>
      <c r="D59" s="3">
        <f t="shared" si="2"/>
        <v>1340.006529359138</v>
      </c>
      <c r="E59" s="1">
        <f t="shared" si="3"/>
        <v>247107.7331939811</v>
      </c>
      <c r="F59" s="3">
        <f t="shared" si="4"/>
        <v>47741.02809895068</v>
      </c>
    </row>
    <row r="60" spans="1:6" ht="12.75">
      <c r="A60" s="9">
        <v>36</v>
      </c>
      <c r="B60" s="3">
        <f t="shared" si="0"/>
        <v>1618.094140141987</v>
      </c>
      <c r="C60" s="3">
        <f t="shared" si="1"/>
        <v>279.5939186745892</v>
      </c>
      <c r="D60" s="3">
        <f t="shared" si="2"/>
        <v>1338.500221467398</v>
      </c>
      <c r="E60" s="1">
        <f t="shared" si="3"/>
        <v>246828.13927530652</v>
      </c>
      <c r="F60" s="3">
        <f t="shared" si="4"/>
        <v>49079.528320418074</v>
      </c>
    </row>
    <row r="61" spans="1:6" ht="12.75" hidden="1">
      <c r="A61" s="9">
        <v>37</v>
      </c>
      <c r="B61" s="3">
        <f t="shared" si="0"/>
        <v>1618.094140141987</v>
      </c>
      <c r="C61" s="3">
        <f t="shared" si="1"/>
        <v>281.10838573407653</v>
      </c>
      <c r="D61" s="3">
        <f t="shared" si="2"/>
        <v>1336.9857544079107</v>
      </c>
      <c r="E61" s="1">
        <f t="shared" si="3"/>
        <v>246547.03088957243</v>
      </c>
      <c r="F61" s="3">
        <f t="shared" si="4"/>
        <v>50416.51407482599</v>
      </c>
    </row>
    <row r="62" spans="1:6" ht="12.75" hidden="1">
      <c r="A62" s="9">
        <v>38</v>
      </c>
      <c r="B62" s="3">
        <f t="shared" si="0"/>
        <v>1618.094140141987</v>
      </c>
      <c r="C62" s="3">
        <f t="shared" si="1"/>
        <v>282.6310561568028</v>
      </c>
      <c r="D62" s="3">
        <f t="shared" si="2"/>
        <v>1335.4630839851843</v>
      </c>
      <c r="E62" s="1">
        <f t="shared" si="3"/>
        <v>246264.39983341563</v>
      </c>
      <c r="F62" s="3">
        <f t="shared" si="4"/>
        <v>51751.97715881117</v>
      </c>
    </row>
    <row r="63" spans="1:6" ht="12.75" hidden="1">
      <c r="A63" s="9">
        <v>39</v>
      </c>
      <c r="B63" s="3">
        <f t="shared" si="0"/>
        <v>1618.094140141987</v>
      </c>
      <c r="C63" s="3">
        <f t="shared" si="1"/>
        <v>284.1619743776522</v>
      </c>
      <c r="D63" s="3">
        <f t="shared" si="2"/>
        <v>1333.932165764335</v>
      </c>
      <c r="E63" s="1">
        <f t="shared" si="3"/>
        <v>245980.237859038</v>
      </c>
      <c r="F63" s="3">
        <f t="shared" si="4"/>
        <v>53085.90932457551</v>
      </c>
    </row>
    <row r="64" spans="1:6" ht="12.75" hidden="1">
      <c r="A64" s="9">
        <v>40</v>
      </c>
      <c r="B64" s="3">
        <f t="shared" si="0"/>
        <v>1618.094140141987</v>
      </c>
      <c r="C64" s="3">
        <f t="shared" si="1"/>
        <v>285.70118507219775</v>
      </c>
      <c r="D64" s="3">
        <f t="shared" si="2"/>
        <v>1332.3929550697894</v>
      </c>
      <c r="E64" s="1">
        <f t="shared" si="3"/>
        <v>245694.5366739658</v>
      </c>
      <c r="F64" s="3">
        <f t="shared" si="4"/>
        <v>54418.30227964529</v>
      </c>
    </row>
    <row r="65" spans="1:6" ht="12.75" hidden="1">
      <c r="A65" s="9">
        <v>41</v>
      </c>
      <c r="B65" s="3">
        <f t="shared" si="0"/>
        <v>1618.094140141987</v>
      </c>
      <c r="C65" s="3">
        <f t="shared" si="1"/>
        <v>287.24873315800545</v>
      </c>
      <c r="D65" s="3">
        <f t="shared" si="2"/>
        <v>1330.8454069839815</v>
      </c>
      <c r="E65" s="1">
        <f t="shared" si="3"/>
        <v>245407.2879408078</v>
      </c>
      <c r="F65" s="3">
        <f t="shared" si="4"/>
        <v>55749.14768662927</v>
      </c>
    </row>
    <row r="66" spans="1:6" ht="12.75" hidden="1">
      <c r="A66" s="9">
        <v>42</v>
      </c>
      <c r="B66" s="3">
        <f t="shared" si="0"/>
        <v>1618.094140141987</v>
      </c>
      <c r="C66" s="3">
        <f t="shared" si="1"/>
        <v>288.8046637959447</v>
      </c>
      <c r="D66" s="3">
        <f t="shared" si="2"/>
        <v>1329.2894763460424</v>
      </c>
      <c r="E66" s="1">
        <f t="shared" si="3"/>
        <v>245118.48327701184</v>
      </c>
      <c r="F66" s="3">
        <f t="shared" si="4"/>
        <v>57078.437162975315</v>
      </c>
    </row>
    <row r="67" spans="1:6" ht="12.75" hidden="1">
      <c r="A67" s="9">
        <v>43</v>
      </c>
      <c r="B67" s="3">
        <f t="shared" si="0"/>
        <v>1618.094140141987</v>
      </c>
      <c r="C67" s="3">
        <f t="shared" si="1"/>
        <v>290.3690223915061</v>
      </c>
      <c r="D67" s="3">
        <f t="shared" si="2"/>
        <v>1327.7251177504809</v>
      </c>
      <c r="E67" s="1">
        <f t="shared" si="3"/>
        <v>244828.11425462033</v>
      </c>
      <c r="F67" s="3">
        <f t="shared" si="4"/>
        <v>58406.162280725795</v>
      </c>
    </row>
    <row r="68" spans="1:6" ht="12.75" hidden="1">
      <c r="A68" s="9">
        <v>44</v>
      </c>
      <c r="B68" s="3">
        <f t="shared" si="0"/>
        <v>1618.094140141987</v>
      </c>
      <c r="C68" s="3">
        <f t="shared" si="1"/>
        <v>291.94185459612675</v>
      </c>
      <c r="D68" s="3">
        <f t="shared" si="2"/>
        <v>1326.1522855458604</v>
      </c>
      <c r="E68" s="1">
        <f t="shared" si="3"/>
        <v>244536.1724000242</v>
      </c>
      <c r="F68" s="3">
        <f t="shared" si="4"/>
        <v>59732.314566271656</v>
      </c>
    </row>
    <row r="69" spans="1:6" ht="12.75" hidden="1">
      <c r="A69" s="9">
        <v>45</v>
      </c>
      <c r="B69" s="3">
        <f t="shared" si="0"/>
        <v>1618.094140141987</v>
      </c>
      <c r="C69" s="3">
        <f t="shared" si="1"/>
        <v>293.5232063085224</v>
      </c>
      <c r="D69" s="3">
        <f t="shared" si="2"/>
        <v>1324.5709338334648</v>
      </c>
      <c r="E69" s="1">
        <f t="shared" si="3"/>
        <v>244242.64919371568</v>
      </c>
      <c r="F69" s="3">
        <f t="shared" si="4"/>
        <v>61056.88550010512</v>
      </c>
    </row>
    <row r="70" spans="1:6" ht="12.75" hidden="1">
      <c r="A70" s="9">
        <v>46</v>
      </c>
      <c r="B70" s="3">
        <f t="shared" si="0"/>
        <v>1618.094140141987</v>
      </c>
      <c r="C70" s="3">
        <f t="shared" si="1"/>
        <v>295.1131236760269</v>
      </c>
      <c r="D70" s="3">
        <f t="shared" si="2"/>
        <v>1322.9810164659602</v>
      </c>
      <c r="E70" s="1">
        <f t="shared" si="3"/>
        <v>243947.53607003964</v>
      </c>
      <c r="F70" s="3">
        <f t="shared" si="4"/>
        <v>62379.86651657108</v>
      </c>
    </row>
    <row r="71" spans="1:6" ht="12.75" hidden="1">
      <c r="A71" s="9">
        <v>47</v>
      </c>
      <c r="B71" s="3">
        <f t="shared" si="0"/>
        <v>1618.094140141987</v>
      </c>
      <c r="C71" s="3">
        <f t="shared" si="1"/>
        <v>296.71165309593874</v>
      </c>
      <c r="D71" s="3">
        <f t="shared" si="2"/>
        <v>1321.3824870460485</v>
      </c>
      <c r="E71" s="1">
        <f t="shared" si="3"/>
        <v>243650.8244169437</v>
      </c>
      <c r="F71" s="3">
        <f t="shared" si="4"/>
        <v>63701.24900361712</v>
      </c>
    </row>
    <row r="72" spans="1:6" ht="12.75">
      <c r="A72" s="9">
        <v>48</v>
      </c>
      <c r="B72" s="3">
        <f t="shared" si="0"/>
        <v>1618.094140141987</v>
      </c>
      <c r="C72" s="3">
        <f t="shared" si="1"/>
        <v>298.31884121687506</v>
      </c>
      <c r="D72" s="3">
        <f t="shared" si="2"/>
        <v>1319.775298925112</v>
      </c>
      <c r="E72" s="1">
        <f t="shared" si="3"/>
        <v>243352.50557572683</v>
      </c>
      <c r="F72" s="3">
        <f t="shared" si="4"/>
        <v>65021.02430254223</v>
      </c>
    </row>
    <row r="73" spans="1:6" ht="12.75" hidden="1">
      <c r="A73" s="9">
        <v>49</v>
      </c>
      <c r="B73" s="3">
        <f t="shared" si="0"/>
        <v>1618.094140141987</v>
      </c>
      <c r="C73" s="3">
        <f t="shared" si="1"/>
        <v>299.9347349401332</v>
      </c>
      <c r="D73" s="3">
        <f t="shared" si="2"/>
        <v>1318.159405201854</v>
      </c>
      <c r="E73" s="1">
        <f t="shared" si="3"/>
        <v>243052.5708407867</v>
      </c>
      <c r="F73" s="3">
        <f t="shared" si="4"/>
        <v>66339.18370774409</v>
      </c>
    </row>
    <row r="74" spans="1:6" ht="12.75" hidden="1">
      <c r="A74" s="9">
        <v>50</v>
      </c>
      <c r="B74" s="3">
        <f t="shared" si="0"/>
        <v>1618.094140141987</v>
      </c>
      <c r="C74" s="3">
        <f t="shared" si="1"/>
        <v>301.55938142105884</v>
      </c>
      <c r="D74" s="3">
        <f t="shared" si="2"/>
        <v>1316.5347587209283</v>
      </c>
      <c r="E74" s="1">
        <f t="shared" si="3"/>
        <v>242751.01145936563</v>
      </c>
      <c r="F74" s="3">
        <f t="shared" si="4"/>
        <v>67655.71846646501</v>
      </c>
    </row>
    <row r="75" spans="1:6" ht="12.75" hidden="1">
      <c r="A75" s="9">
        <v>51</v>
      </c>
      <c r="B75" s="3">
        <f t="shared" si="0"/>
        <v>1618.094140141987</v>
      </c>
      <c r="C75" s="3">
        <f t="shared" si="1"/>
        <v>303.19282807042293</v>
      </c>
      <c r="D75" s="3">
        <f t="shared" si="2"/>
        <v>1314.9013120715642</v>
      </c>
      <c r="E75" s="1">
        <f t="shared" si="3"/>
        <v>242447.8186312952</v>
      </c>
      <c r="F75" s="3">
        <f t="shared" si="4"/>
        <v>68970.61977853658</v>
      </c>
    </row>
    <row r="76" spans="1:6" ht="12.75" hidden="1">
      <c r="A76" s="9">
        <v>52</v>
      </c>
      <c r="B76" s="3">
        <f t="shared" si="0"/>
        <v>1618.094140141987</v>
      </c>
      <c r="C76" s="3">
        <f t="shared" si="1"/>
        <v>304.83512255580445</v>
      </c>
      <c r="D76" s="3">
        <f t="shared" si="2"/>
        <v>1313.2590175861826</v>
      </c>
      <c r="E76" s="1">
        <f t="shared" si="3"/>
        <v>242142.9835087394</v>
      </c>
      <c r="F76" s="3">
        <f t="shared" si="4"/>
        <v>70283.87879612276</v>
      </c>
    </row>
    <row r="77" spans="1:6" ht="12.75" hidden="1">
      <c r="A77" s="9">
        <v>53</v>
      </c>
      <c r="B77" s="3">
        <f t="shared" si="0"/>
        <v>1618.094140141987</v>
      </c>
      <c r="C77" s="3">
        <f t="shared" si="1"/>
        <v>306.48631280298173</v>
      </c>
      <c r="D77" s="3">
        <f t="shared" si="2"/>
        <v>1311.6078273390053</v>
      </c>
      <c r="E77" s="1">
        <f t="shared" si="3"/>
        <v>241836.49719593642</v>
      </c>
      <c r="F77" s="3">
        <f t="shared" si="4"/>
        <v>71595.48662346177</v>
      </c>
    </row>
    <row r="78" spans="1:6" ht="12.75" hidden="1">
      <c r="A78" s="9">
        <v>54</v>
      </c>
      <c r="B78" s="3">
        <f t="shared" si="0"/>
        <v>1618.094140141987</v>
      </c>
      <c r="C78" s="3">
        <f t="shared" si="1"/>
        <v>308.14644699733117</v>
      </c>
      <c r="D78" s="3">
        <f t="shared" si="2"/>
        <v>1309.947693144656</v>
      </c>
      <c r="E78" s="1">
        <f t="shared" si="3"/>
        <v>241528.3507489391</v>
      </c>
      <c r="F78" s="3">
        <f t="shared" si="4"/>
        <v>72905.43431660642</v>
      </c>
    </row>
    <row r="79" spans="1:6" ht="12.75" hidden="1">
      <c r="A79" s="9">
        <v>55</v>
      </c>
      <c r="B79" s="3">
        <f t="shared" si="0"/>
        <v>1618.094140141987</v>
      </c>
      <c r="C79" s="3">
        <f t="shared" si="1"/>
        <v>309.8155735852333</v>
      </c>
      <c r="D79" s="3">
        <f t="shared" si="2"/>
        <v>1308.2785665567537</v>
      </c>
      <c r="E79" s="1">
        <f t="shared" si="3"/>
        <v>241218.53517535387</v>
      </c>
      <c r="F79" s="3">
        <f t="shared" si="4"/>
        <v>74213.71288316317</v>
      </c>
    </row>
    <row r="80" spans="1:6" ht="12.75" hidden="1">
      <c r="A80" s="9">
        <v>56</v>
      </c>
      <c r="B80" s="3">
        <f t="shared" si="0"/>
        <v>1618.094140141987</v>
      </c>
      <c r="C80" s="3">
        <f t="shared" si="1"/>
        <v>311.49374127548674</v>
      </c>
      <c r="D80" s="3">
        <f t="shared" si="2"/>
        <v>1306.6003988665004</v>
      </c>
      <c r="E80" s="1">
        <f t="shared" si="3"/>
        <v>240907.0414340784</v>
      </c>
      <c r="F80" s="3">
        <f t="shared" si="4"/>
        <v>75520.31328202967</v>
      </c>
    </row>
    <row r="81" spans="1:6" ht="12.75" hidden="1">
      <c r="A81" s="9">
        <v>57</v>
      </c>
      <c r="B81" s="3">
        <f t="shared" si="0"/>
        <v>1618.094140141987</v>
      </c>
      <c r="C81" s="3">
        <f t="shared" si="1"/>
        <v>313.1809990407289</v>
      </c>
      <c r="D81" s="3">
        <f t="shared" si="2"/>
        <v>1304.9131411012581</v>
      </c>
      <c r="E81" s="1">
        <f t="shared" si="3"/>
        <v>240593.86043503767</v>
      </c>
      <c r="F81" s="3">
        <f t="shared" si="4"/>
        <v>76825.22642313094</v>
      </c>
    </row>
    <row r="82" spans="1:6" ht="12.75" hidden="1">
      <c r="A82" s="9">
        <v>58</v>
      </c>
      <c r="B82" s="3">
        <f t="shared" si="0"/>
        <v>1618.094140141987</v>
      </c>
      <c r="C82" s="3">
        <f t="shared" si="1"/>
        <v>314.8773961188663</v>
      </c>
      <c r="D82" s="3">
        <f t="shared" si="2"/>
        <v>1303.2167440231208</v>
      </c>
      <c r="E82" s="1">
        <f t="shared" si="3"/>
        <v>240278.9830389188</v>
      </c>
      <c r="F82" s="3">
        <f t="shared" si="4"/>
        <v>78128.44316715407</v>
      </c>
    </row>
    <row r="83" spans="1:6" ht="12.75" hidden="1">
      <c r="A83" s="9">
        <v>59</v>
      </c>
      <c r="B83" s="3">
        <f t="shared" si="0"/>
        <v>1618.094140141987</v>
      </c>
      <c r="C83" s="3">
        <f t="shared" si="1"/>
        <v>316.58298201451015</v>
      </c>
      <c r="D83" s="3">
        <f t="shared" si="2"/>
        <v>1301.5111581274768</v>
      </c>
      <c r="E83" s="1">
        <f t="shared" si="3"/>
        <v>239962.4000569043</v>
      </c>
      <c r="F83" s="3">
        <f t="shared" si="4"/>
        <v>79429.95432528155</v>
      </c>
    </row>
    <row r="84" spans="1:6" ht="12.75">
      <c r="A84" s="9">
        <v>60</v>
      </c>
      <c r="B84" s="3">
        <f t="shared" si="0"/>
        <v>1618.094140141987</v>
      </c>
      <c r="C84" s="3">
        <f t="shared" si="1"/>
        <v>318.297806500422</v>
      </c>
      <c r="D84" s="3">
        <f t="shared" si="2"/>
        <v>1299.796333641565</v>
      </c>
      <c r="E84" s="1">
        <f t="shared" si="3"/>
        <v>239644.10225040387</v>
      </c>
      <c r="F84" s="3">
        <f t="shared" si="4"/>
        <v>80729.75065892312</v>
      </c>
    </row>
    <row r="85" spans="1:6" ht="12.75" hidden="1">
      <c r="A85" s="9">
        <v>61</v>
      </c>
      <c r="B85" s="3">
        <f t="shared" si="0"/>
        <v>1618.094140141987</v>
      </c>
      <c r="C85" s="3">
        <f t="shared" si="1"/>
        <v>320.02191961896597</v>
      </c>
      <c r="D85" s="3">
        <f t="shared" si="2"/>
        <v>1298.072220523021</v>
      </c>
      <c r="E85" s="1">
        <f t="shared" si="3"/>
        <v>239324.0803307849</v>
      </c>
      <c r="F85" s="3">
        <f t="shared" si="4"/>
        <v>82027.82287944615</v>
      </c>
    </row>
    <row r="86" spans="1:6" ht="12.75" hidden="1">
      <c r="A86" s="9">
        <v>62</v>
      </c>
      <c r="B86" s="3">
        <f t="shared" si="0"/>
        <v>1618.094140141987</v>
      </c>
      <c r="C86" s="3">
        <f t="shared" si="1"/>
        <v>321.7553716835687</v>
      </c>
      <c r="D86" s="3">
        <f t="shared" si="2"/>
        <v>1296.3387684584184</v>
      </c>
      <c r="E86" s="1">
        <f t="shared" si="3"/>
        <v>239002.32495910133</v>
      </c>
      <c r="F86" s="3">
        <f t="shared" si="4"/>
        <v>83324.16164790456</v>
      </c>
    </row>
    <row r="87" spans="1:6" ht="12.75" hidden="1">
      <c r="A87" s="9">
        <v>63</v>
      </c>
      <c r="B87" s="3">
        <f t="shared" si="0"/>
        <v>1618.094140141987</v>
      </c>
      <c r="C87" s="3">
        <f t="shared" si="1"/>
        <v>323.49821328018805</v>
      </c>
      <c r="D87" s="3">
        <f t="shared" si="2"/>
        <v>1294.595926861799</v>
      </c>
      <c r="E87" s="1">
        <f t="shared" si="3"/>
        <v>238678.82674582113</v>
      </c>
      <c r="F87" s="3">
        <f t="shared" si="4"/>
        <v>84618.75757476636</v>
      </c>
    </row>
    <row r="88" spans="1:6" ht="12.75" hidden="1">
      <c r="A88" s="9">
        <v>64</v>
      </c>
      <c r="B88" s="3">
        <f t="shared" si="0"/>
        <v>1618.094140141987</v>
      </c>
      <c r="C88" s="3">
        <f t="shared" si="1"/>
        <v>325.25049526878894</v>
      </c>
      <c r="D88" s="3">
        <f t="shared" si="2"/>
        <v>1292.8436448731982</v>
      </c>
      <c r="E88" s="1">
        <f t="shared" si="3"/>
        <v>238353.57625055235</v>
      </c>
      <c r="F88" s="3">
        <f t="shared" si="4"/>
        <v>85911.60121963956</v>
      </c>
    </row>
    <row r="89" spans="1:6" ht="12.75" hidden="1">
      <c r="A89" s="9">
        <v>65</v>
      </c>
      <c r="B89" s="3">
        <f t="shared" si="0"/>
        <v>1618.094140141987</v>
      </c>
      <c r="C89" s="3">
        <f t="shared" si="1"/>
        <v>327.0122687848283</v>
      </c>
      <c r="D89" s="3">
        <f t="shared" si="2"/>
        <v>1291.0818713571587</v>
      </c>
      <c r="E89" s="1">
        <f t="shared" si="3"/>
        <v>238026.5639817675</v>
      </c>
      <c r="F89" s="3">
        <f t="shared" si="4"/>
        <v>87202.68309099672</v>
      </c>
    </row>
    <row r="90" spans="1:6" ht="12.75" hidden="1">
      <c r="A90" s="9">
        <v>66</v>
      </c>
      <c r="B90" s="3">
        <f t="shared" si="0"/>
        <v>1618.094140141987</v>
      </c>
      <c r="C90" s="3">
        <f t="shared" si="1"/>
        <v>328.7835852407461</v>
      </c>
      <c r="D90" s="3">
        <f t="shared" si="2"/>
        <v>1289.310554901241</v>
      </c>
      <c r="E90" s="1">
        <f t="shared" si="3"/>
        <v>237697.78039652677</v>
      </c>
      <c r="F90" s="3">
        <f t="shared" si="4"/>
        <v>88491.99364589796</v>
      </c>
    </row>
    <row r="91" spans="1:6" ht="12.75" hidden="1">
      <c r="A91" s="9">
        <v>67</v>
      </c>
      <c r="B91" s="3">
        <f t="shared" si="0"/>
        <v>1618.094140141987</v>
      </c>
      <c r="C91" s="3">
        <f t="shared" si="1"/>
        <v>330.5644963274669</v>
      </c>
      <c r="D91" s="3">
        <f t="shared" si="2"/>
        <v>1287.5296438145203</v>
      </c>
      <c r="E91" s="1">
        <f t="shared" si="3"/>
        <v>237367.2159001993</v>
      </c>
      <c r="F91" s="3">
        <f t="shared" si="4"/>
        <v>89779.52328971248</v>
      </c>
    </row>
    <row r="92" spans="1:6" ht="12.75" hidden="1">
      <c r="A92" s="9">
        <v>68</v>
      </c>
      <c r="B92" s="3">
        <f aca="true" t="shared" si="5" ref="B92:B155">$B$7</f>
        <v>1618.094140141987</v>
      </c>
      <c r="C92" s="3">
        <f aca="true" t="shared" si="6" ref="C92:C155">PPMT($C$5,A92,$C$4,$C$3,0,0)</f>
        <v>332.3550540159073</v>
      </c>
      <c r="D92" s="3">
        <f aca="true" t="shared" si="7" ref="D92:D155">IPMT($C$5,A92,$C$4,$C$3,0,0)</f>
        <v>1285.7390861260799</v>
      </c>
      <c r="E92" s="1">
        <f aca="true" t="shared" si="8" ref="E92:E155">E91-C92</f>
        <v>237034.8608461834</v>
      </c>
      <c r="F92" s="3">
        <f aca="true" t="shared" si="9" ref="F92:F155">F91+D92</f>
        <v>91065.26237583856</v>
      </c>
    </row>
    <row r="93" spans="1:6" ht="12.75" hidden="1">
      <c r="A93" s="9">
        <v>69</v>
      </c>
      <c r="B93" s="3">
        <f t="shared" si="5"/>
        <v>1618.094140141987</v>
      </c>
      <c r="C93" s="3">
        <f t="shared" si="6"/>
        <v>334.1553105584934</v>
      </c>
      <c r="D93" s="3">
        <f t="shared" si="7"/>
        <v>1283.9388295834935</v>
      </c>
      <c r="E93" s="1">
        <f t="shared" si="8"/>
        <v>236700.7055356249</v>
      </c>
      <c r="F93" s="3">
        <f t="shared" si="9"/>
        <v>92349.20120542205</v>
      </c>
    </row>
    <row r="94" spans="1:6" ht="12.75" hidden="1">
      <c r="A94" s="9">
        <v>70</v>
      </c>
      <c r="B94" s="3">
        <f t="shared" si="5"/>
        <v>1618.094140141987</v>
      </c>
      <c r="C94" s="3">
        <f t="shared" si="6"/>
        <v>335.96531849068526</v>
      </c>
      <c r="D94" s="3">
        <f t="shared" si="7"/>
        <v>1282.128821651302</v>
      </c>
      <c r="E94" s="1">
        <f t="shared" si="8"/>
        <v>236364.7402171342</v>
      </c>
      <c r="F94" s="3">
        <f t="shared" si="9"/>
        <v>93631.33002707336</v>
      </c>
    </row>
    <row r="95" spans="1:6" ht="12.75" hidden="1">
      <c r="A95" s="9">
        <v>71</v>
      </c>
      <c r="B95" s="3">
        <f t="shared" si="5"/>
        <v>1618.094140141987</v>
      </c>
      <c r="C95" s="3">
        <f t="shared" si="6"/>
        <v>337.78513063250983</v>
      </c>
      <c r="D95" s="3">
        <f t="shared" si="7"/>
        <v>1280.3090095094774</v>
      </c>
      <c r="E95" s="1">
        <f t="shared" si="8"/>
        <v>236026.9550865017</v>
      </c>
      <c r="F95" s="3">
        <f t="shared" si="9"/>
        <v>94911.63903658284</v>
      </c>
    </row>
    <row r="96" spans="1:6" ht="12.75">
      <c r="A96" s="9">
        <v>72</v>
      </c>
      <c r="B96" s="3">
        <f t="shared" si="5"/>
        <v>1618.094140141987</v>
      </c>
      <c r="C96" s="3">
        <f t="shared" si="6"/>
        <v>339.6148000901026</v>
      </c>
      <c r="D96" s="3">
        <f t="shared" si="7"/>
        <v>1278.4793400518845</v>
      </c>
      <c r="E96" s="1">
        <f t="shared" si="8"/>
        <v>235687.34028641158</v>
      </c>
      <c r="F96" s="3">
        <f t="shared" si="9"/>
        <v>96190.11837663472</v>
      </c>
    </row>
    <row r="97" spans="1:6" ht="12.75" hidden="1">
      <c r="A97" s="9">
        <v>73</v>
      </c>
      <c r="B97" s="3">
        <f t="shared" si="5"/>
        <v>1618.094140141987</v>
      </c>
      <c r="C97" s="3">
        <f t="shared" si="6"/>
        <v>341.4543802572573</v>
      </c>
      <c r="D97" s="3">
        <f t="shared" si="7"/>
        <v>1276.6397598847298</v>
      </c>
      <c r="E97" s="1">
        <f t="shared" si="8"/>
        <v>235345.88590615432</v>
      </c>
      <c r="F97" s="3">
        <f t="shared" si="9"/>
        <v>97466.75813651945</v>
      </c>
    </row>
    <row r="98" spans="1:6" ht="12.75" hidden="1">
      <c r="A98" s="9">
        <v>74</v>
      </c>
      <c r="B98" s="3">
        <f t="shared" si="5"/>
        <v>1618.094140141987</v>
      </c>
      <c r="C98" s="3">
        <f t="shared" si="6"/>
        <v>343.3039248169841</v>
      </c>
      <c r="D98" s="3">
        <f t="shared" si="7"/>
        <v>1274.7902153250031</v>
      </c>
      <c r="E98" s="1">
        <f t="shared" si="8"/>
        <v>235002.58198133734</v>
      </c>
      <c r="F98" s="3">
        <f t="shared" si="9"/>
        <v>98741.54835184445</v>
      </c>
    </row>
    <row r="99" spans="1:6" ht="12.75" hidden="1">
      <c r="A99" s="9">
        <v>75</v>
      </c>
      <c r="B99" s="3">
        <f t="shared" si="5"/>
        <v>1618.094140141987</v>
      </c>
      <c r="C99" s="3">
        <f t="shared" si="6"/>
        <v>345.16348774307613</v>
      </c>
      <c r="D99" s="3">
        <f t="shared" si="7"/>
        <v>1272.930652398911</v>
      </c>
      <c r="E99" s="1">
        <f t="shared" si="8"/>
        <v>234657.41849359428</v>
      </c>
      <c r="F99" s="3">
        <f t="shared" si="9"/>
        <v>100014.47900424336</v>
      </c>
    </row>
    <row r="100" spans="1:6" ht="12.75" hidden="1">
      <c r="A100" s="9">
        <v>76</v>
      </c>
      <c r="B100" s="3">
        <f t="shared" si="5"/>
        <v>1618.094140141987</v>
      </c>
      <c r="C100" s="3">
        <f t="shared" si="6"/>
        <v>347.0331233016845</v>
      </c>
      <c r="D100" s="3">
        <f t="shared" si="7"/>
        <v>1271.0610168403027</v>
      </c>
      <c r="E100" s="1">
        <f t="shared" si="8"/>
        <v>234310.38537029258</v>
      </c>
      <c r="F100" s="3">
        <f t="shared" si="9"/>
        <v>101285.54002108367</v>
      </c>
    </row>
    <row r="101" spans="1:6" ht="12.75" hidden="1">
      <c r="A101" s="9">
        <v>77</v>
      </c>
      <c r="B101" s="3">
        <f t="shared" si="5"/>
        <v>1618.094140141987</v>
      </c>
      <c r="C101" s="3">
        <f t="shared" si="6"/>
        <v>348.9128860529019</v>
      </c>
      <c r="D101" s="3">
        <f t="shared" si="7"/>
        <v>1269.181254089085</v>
      </c>
      <c r="E101" s="1">
        <f t="shared" si="8"/>
        <v>233961.47248423967</v>
      </c>
      <c r="F101" s="3">
        <f t="shared" si="9"/>
        <v>102554.72127517275</v>
      </c>
    </row>
    <row r="102" spans="1:6" ht="12.75" hidden="1">
      <c r="A102" s="9">
        <v>78</v>
      </c>
      <c r="B102" s="3">
        <f t="shared" si="5"/>
        <v>1618.094140141987</v>
      </c>
      <c r="C102" s="3">
        <f t="shared" si="6"/>
        <v>350.80283085235516</v>
      </c>
      <c r="D102" s="3">
        <f t="shared" si="7"/>
        <v>1267.291309289632</v>
      </c>
      <c r="E102" s="1">
        <f t="shared" si="8"/>
        <v>233610.6696533873</v>
      </c>
      <c r="F102" s="3">
        <f t="shared" si="9"/>
        <v>103822.01258446238</v>
      </c>
    </row>
    <row r="103" spans="1:6" ht="12.75" hidden="1">
      <c r="A103" s="9">
        <v>79</v>
      </c>
      <c r="B103" s="3">
        <f t="shared" si="5"/>
        <v>1618.094140141987</v>
      </c>
      <c r="C103" s="3">
        <f t="shared" si="6"/>
        <v>352.70301285280533</v>
      </c>
      <c r="D103" s="3">
        <f t="shared" si="7"/>
        <v>1265.3911272891817</v>
      </c>
      <c r="E103" s="1">
        <f t="shared" si="8"/>
        <v>233257.9666405345</v>
      </c>
      <c r="F103" s="3">
        <f t="shared" si="9"/>
        <v>105087.40371175157</v>
      </c>
    </row>
    <row r="104" spans="1:6" ht="12.75" hidden="1">
      <c r="A104" s="9">
        <v>80</v>
      </c>
      <c r="B104" s="3">
        <f t="shared" si="5"/>
        <v>1618.094140141987</v>
      </c>
      <c r="C104" s="3">
        <f t="shared" si="6"/>
        <v>354.6134875057581</v>
      </c>
      <c r="D104" s="3">
        <f t="shared" si="7"/>
        <v>1263.480652636229</v>
      </c>
      <c r="E104" s="1">
        <f t="shared" si="8"/>
        <v>232903.35315302873</v>
      </c>
      <c r="F104" s="3">
        <f t="shared" si="9"/>
        <v>106350.88436438779</v>
      </c>
    </row>
    <row r="105" spans="1:6" ht="12.75" hidden="1">
      <c r="A105" s="9">
        <v>81</v>
      </c>
      <c r="B105" s="3">
        <f t="shared" si="5"/>
        <v>1618.094140141987</v>
      </c>
      <c r="C105" s="3">
        <f t="shared" si="6"/>
        <v>356.53431056308096</v>
      </c>
      <c r="D105" s="3">
        <f t="shared" si="7"/>
        <v>1261.5598295789061</v>
      </c>
      <c r="E105" s="1">
        <f t="shared" si="8"/>
        <v>232546.81884246564</v>
      </c>
      <c r="F105" s="3">
        <f t="shared" si="9"/>
        <v>107612.4441939667</v>
      </c>
    </row>
    <row r="106" spans="1:6" ht="12.75" hidden="1">
      <c r="A106" s="9">
        <v>82</v>
      </c>
      <c r="B106" s="3">
        <f t="shared" si="5"/>
        <v>1618.094140141987</v>
      </c>
      <c r="C106" s="3">
        <f t="shared" si="6"/>
        <v>358.46553807863097</v>
      </c>
      <c r="D106" s="3">
        <f t="shared" si="7"/>
        <v>1259.628602063356</v>
      </c>
      <c r="E106" s="1">
        <f t="shared" si="8"/>
        <v>232188.353304387</v>
      </c>
      <c r="F106" s="3">
        <f t="shared" si="9"/>
        <v>108872.07279603006</v>
      </c>
    </row>
    <row r="107" spans="1:6" ht="12.75" hidden="1">
      <c r="A107" s="9">
        <v>83</v>
      </c>
      <c r="B107" s="3">
        <f t="shared" si="5"/>
        <v>1618.094140141987</v>
      </c>
      <c r="C107" s="3">
        <f t="shared" si="6"/>
        <v>360.40722640989026</v>
      </c>
      <c r="D107" s="3">
        <f t="shared" si="7"/>
        <v>1257.6869137320969</v>
      </c>
      <c r="E107" s="1">
        <f t="shared" si="8"/>
        <v>231827.94607797713</v>
      </c>
      <c r="F107" s="3">
        <f t="shared" si="9"/>
        <v>110129.75970976215</v>
      </c>
    </row>
    <row r="108" spans="1:6" ht="12.75">
      <c r="A108" s="9">
        <v>84</v>
      </c>
      <c r="B108" s="3">
        <f t="shared" si="5"/>
        <v>1618.094140141987</v>
      </c>
      <c r="C108" s="3">
        <f t="shared" si="6"/>
        <v>362.3594322196104</v>
      </c>
      <c r="D108" s="3">
        <f t="shared" si="7"/>
        <v>1255.7347079223766</v>
      </c>
      <c r="E108" s="1">
        <f t="shared" si="8"/>
        <v>231465.58664575752</v>
      </c>
      <c r="F108" s="3">
        <f t="shared" si="9"/>
        <v>111385.49441768453</v>
      </c>
    </row>
    <row r="109" spans="1:6" ht="12.75" hidden="1">
      <c r="A109" s="9">
        <v>85</v>
      </c>
      <c r="B109" s="3">
        <f t="shared" si="5"/>
        <v>1618.094140141987</v>
      </c>
      <c r="C109" s="3">
        <f t="shared" si="6"/>
        <v>364.3222124774667</v>
      </c>
      <c r="D109" s="3">
        <f t="shared" si="7"/>
        <v>1253.7719276645205</v>
      </c>
      <c r="E109" s="1">
        <f t="shared" si="8"/>
        <v>231101.26443328004</v>
      </c>
      <c r="F109" s="3">
        <f t="shared" si="9"/>
        <v>112639.26634534905</v>
      </c>
    </row>
    <row r="110" spans="1:6" ht="12.75" hidden="1">
      <c r="A110" s="9">
        <v>86</v>
      </c>
      <c r="B110" s="3">
        <f t="shared" si="5"/>
        <v>1618.094140141987</v>
      </c>
      <c r="C110" s="3">
        <f t="shared" si="6"/>
        <v>366.2956244617196</v>
      </c>
      <c r="D110" s="3">
        <f t="shared" si="7"/>
        <v>1251.7985156802674</v>
      </c>
      <c r="E110" s="1">
        <f t="shared" si="8"/>
        <v>230734.96880881832</v>
      </c>
      <c r="F110" s="3">
        <f t="shared" si="9"/>
        <v>113891.06486102931</v>
      </c>
    </row>
    <row r="111" spans="1:6" ht="12.75" hidden="1">
      <c r="A111" s="9">
        <v>87</v>
      </c>
      <c r="B111" s="3">
        <f t="shared" si="5"/>
        <v>1618.094140141987</v>
      </c>
      <c r="C111" s="3">
        <f t="shared" si="6"/>
        <v>368.2797257608873</v>
      </c>
      <c r="D111" s="3">
        <f t="shared" si="7"/>
        <v>1249.8144143810998</v>
      </c>
      <c r="E111" s="1">
        <f t="shared" si="8"/>
        <v>230366.68908305743</v>
      </c>
      <c r="F111" s="3">
        <f t="shared" si="9"/>
        <v>115140.8792754104</v>
      </c>
    </row>
    <row r="112" spans="1:6" ht="12.75" hidden="1">
      <c r="A112" s="9">
        <v>88</v>
      </c>
      <c r="B112" s="3">
        <f t="shared" si="5"/>
        <v>1618.094140141987</v>
      </c>
      <c r="C112" s="3">
        <f t="shared" si="6"/>
        <v>370.27457427542544</v>
      </c>
      <c r="D112" s="3">
        <f t="shared" si="7"/>
        <v>1247.8195658665616</v>
      </c>
      <c r="E112" s="1">
        <f t="shared" si="8"/>
        <v>229996.414508782</v>
      </c>
      <c r="F112" s="3">
        <f t="shared" si="9"/>
        <v>116388.69884127697</v>
      </c>
    </row>
    <row r="113" spans="1:6" ht="12.75" hidden="1">
      <c r="A113" s="9">
        <v>89</v>
      </c>
      <c r="B113" s="3">
        <f t="shared" si="5"/>
        <v>1618.094140141987</v>
      </c>
      <c r="C113" s="3">
        <f t="shared" si="6"/>
        <v>372.28022821941727</v>
      </c>
      <c r="D113" s="3">
        <f t="shared" si="7"/>
        <v>1245.8139119225698</v>
      </c>
      <c r="E113" s="1">
        <f t="shared" si="8"/>
        <v>229624.13428056258</v>
      </c>
      <c r="F113" s="3">
        <f t="shared" si="9"/>
        <v>117634.51275319954</v>
      </c>
    </row>
    <row r="114" spans="1:6" ht="12.75" hidden="1">
      <c r="A114" s="9">
        <v>90</v>
      </c>
      <c r="B114" s="3">
        <f t="shared" si="5"/>
        <v>1618.094140141987</v>
      </c>
      <c r="C114" s="3">
        <f t="shared" si="6"/>
        <v>374.29674612227245</v>
      </c>
      <c r="D114" s="3">
        <f t="shared" si="7"/>
        <v>1243.7973940197146</v>
      </c>
      <c r="E114" s="1">
        <f t="shared" si="8"/>
        <v>229249.8375344403</v>
      </c>
      <c r="F114" s="3">
        <f t="shared" si="9"/>
        <v>118878.31014721925</v>
      </c>
    </row>
    <row r="115" spans="1:6" ht="12.75" hidden="1">
      <c r="A115" s="9">
        <v>91</v>
      </c>
      <c r="B115" s="3">
        <f t="shared" si="5"/>
        <v>1618.094140141987</v>
      </c>
      <c r="C115" s="3">
        <f t="shared" si="6"/>
        <v>376.32418683043477</v>
      </c>
      <c r="D115" s="3">
        <f t="shared" si="7"/>
        <v>1241.7699533115522</v>
      </c>
      <c r="E115" s="1">
        <f t="shared" si="8"/>
        <v>228873.51334760987</v>
      </c>
      <c r="F115" s="3">
        <f t="shared" si="9"/>
        <v>120120.0801005308</v>
      </c>
    </row>
    <row r="116" spans="1:6" ht="12.75" hidden="1">
      <c r="A116" s="9">
        <v>92</v>
      </c>
      <c r="B116" s="3">
        <f t="shared" si="5"/>
        <v>1618.094140141987</v>
      </c>
      <c r="C116" s="3">
        <f t="shared" si="6"/>
        <v>378.3626095090997</v>
      </c>
      <c r="D116" s="3">
        <f t="shared" si="7"/>
        <v>1239.7315306328874</v>
      </c>
      <c r="E116" s="1">
        <f t="shared" si="8"/>
        <v>228495.15073810078</v>
      </c>
      <c r="F116" s="3">
        <f t="shared" si="9"/>
        <v>121359.81163116368</v>
      </c>
    </row>
    <row r="117" spans="1:6" ht="12.75" hidden="1">
      <c r="A117" s="9">
        <v>93</v>
      </c>
      <c r="B117" s="3">
        <f t="shared" si="5"/>
        <v>1618.094140141987</v>
      </c>
      <c r="C117" s="3">
        <f t="shared" si="6"/>
        <v>380.4120736439406</v>
      </c>
      <c r="D117" s="3">
        <f t="shared" si="7"/>
        <v>1237.6820664980464</v>
      </c>
      <c r="E117" s="1">
        <f t="shared" si="8"/>
        <v>228114.73866445685</v>
      </c>
      <c r="F117" s="3">
        <f t="shared" si="9"/>
        <v>122597.49369766173</v>
      </c>
    </row>
    <row r="118" spans="1:6" ht="12.75" hidden="1">
      <c r="A118" s="9">
        <v>94</v>
      </c>
      <c r="B118" s="3">
        <f t="shared" si="5"/>
        <v>1618.094140141987</v>
      </c>
      <c r="C118" s="3">
        <f t="shared" si="6"/>
        <v>382.47263904284523</v>
      </c>
      <c r="D118" s="3">
        <f t="shared" si="7"/>
        <v>1235.6215010991418</v>
      </c>
      <c r="E118" s="1">
        <f t="shared" si="8"/>
        <v>227732.266025414</v>
      </c>
      <c r="F118" s="3">
        <f t="shared" si="9"/>
        <v>123833.11519876088</v>
      </c>
    </row>
    <row r="119" spans="1:6" ht="12.75" hidden="1">
      <c r="A119" s="9">
        <v>95</v>
      </c>
      <c r="B119" s="3">
        <f t="shared" si="5"/>
        <v>1618.094140141987</v>
      </c>
      <c r="C119" s="3">
        <f t="shared" si="6"/>
        <v>384.5443658376607</v>
      </c>
      <c r="D119" s="3">
        <f t="shared" si="7"/>
        <v>1233.5497743043263</v>
      </c>
      <c r="E119" s="1">
        <f t="shared" si="8"/>
        <v>227347.72165957635</v>
      </c>
      <c r="F119" s="3">
        <f t="shared" si="9"/>
        <v>125066.6649730652</v>
      </c>
    </row>
    <row r="120" spans="1:6" ht="12.75">
      <c r="A120" s="9">
        <v>96</v>
      </c>
      <c r="B120" s="3">
        <f t="shared" si="5"/>
        <v>1618.094140141987</v>
      </c>
      <c r="C120" s="3">
        <f t="shared" si="6"/>
        <v>386.62731448594803</v>
      </c>
      <c r="D120" s="3">
        <f t="shared" si="7"/>
        <v>1231.466825656039</v>
      </c>
      <c r="E120" s="1">
        <f t="shared" si="8"/>
        <v>226961.0943450904</v>
      </c>
      <c r="F120" s="3">
        <f t="shared" si="9"/>
        <v>126298.13179872124</v>
      </c>
    </row>
    <row r="121" spans="1:6" ht="12.75" hidden="1">
      <c r="A121" s="9">
        <v>97</v>
      </c>
      <c r="B121" s="3">
        <f t="shared" si="5"/>
        <v>1618.094140141987</v>
      </c>
      <c r="C121" s="3">
        <f t="shared" si="6"/>
        <v>388.721545772747</v>
      </c>
      <c r="D121" s="3">
        <f t="shared" si="7"/>
        <v>1229.37259436924</v>
      </c>
      <c r="E121" s="1">
        <f t="shared" si="8"/>
        <v>226572.37279931764</v>
      </c>
      <c r="F121" s="3">
        <f t="shared" si="9"/>
        <v>127527.50439309048</v>
      </c>
    </row>
    <row r="122" spans="1:6" ht="12.75" hidden="1">
      <c r="A122" s="9">
        <v>98</v>
      </c>
      <c r="B122" s="3">
        <f t="shared" si="5"/>
        <v>1618.094140141987</v>
      </c>
      <c r="C122" s="3">
        <f t="shared" si="6"/>
        <v>390.8271208123493</v>
      </c>
      <c r="D122" s="3">
        <f t="shared" si="7"/>
        <v>1227.2670193296378</v>
      </c>
      <c r="E122" s="1">
        <f t="shared" si="8"/>
        <v>226181.5456785053</v>
      </c>
      <c r="F122" s="3">
        <f t="shared" si="9"/>
        <v>128754.77141242012</v>
      </c>
    </row>
    <row r="123" spans="1:6" ht="12.75" hidden="1">
      <c r="A123" s="9">
        <v>99</v>
      </c>
      <c r="B123" s="3">
        <f t="shared" si="5"/>
        <v>1618.094140141987</v>
      </c>
      <c r="C123" s="3">
        <f t="shared" si="6"/>
        <v>392.9441010500828</v>
      </c>
      <c r="D123" s="3">
        <f t="shared" si="7"/>
        <v>1225.150039091904</v>
      </c>
      <c r="E123" s="1">
        <f t="shared" si="8"/>
        <v>225788.6015774552</v>
      </c>
      <c r="F123" s="3">
        <f t="shared" si="9"/>
        <v>129979.92145151203</v>
      </c>
    </row>
    <row r="124" spans="1:6" ht="12.75" hidden="1">
      <c r="A124" s="9">
        <v>100</v>
      </c>
      <c r="B124" s="3">
        <f t="shared" si="5"/>
        <v>1618.094140141987</v>
      </c>
      <c r="C124" s="3">
        <f t="shared" si="6"/>
        <v>395.0725482641041</v>
      </c>
      <c r="D124" s="3">
        <f t="shared" si="7"/>
        <v>1223.021591877883</v>
      </c>
      <c r="E124" s="1">
        <f t="shared" si="8"/>
        <v>225393.5290291911</v>
      </c>
      <c r="F124" s="3">
        <f t="shared" si="9"/>
        <v>131202.9430433899</v>
      </c>
    </row>
    <row r="125" spans="1:6" ht="12.75" hidden="1">
      <c r="A125" s="9">
        <v>101</v>
      </c>
      <c r="B125" s="3">
        <f t="shared" si="5"/>
        <v>1618.094140141987</v>
      </c>
      <c r="C125" s="3">
        <f t="shared" si="6"/>
        <v>397.2125245672014</v>
      </c>
      <c r="D125" s="3">
        <f t="shared" si="7"/>
        <v>1220.8816155747857</v>
      </c>
      <c r="E125" s="1">
        <f t="shared" si="8"/>
        <v>224996.3165046239</v>
      </c>
      <c r="F125" s="3">
        <f t="shared" si="9"/>
        <v>132423.8246589647</v>
      </c>
    </row>
    <row r="126" spans="1:6" ht="12.75" hidden="1">
      <c r="A126" s="9">
        <v>102</v>
      </c>
      <c r="B126" s="3">
        <f t="shared" si="5"/>
        <v>1618.094140141987</v>
      </c>
      <c r="C126" s="3">
        <f t="shared" si="6"/>
        <v>399.3640924086071</v>
      </c>
      <c r="D126" s="3">
        <f t="shared" si="7"/>
        <v>1218.7300477333802</v>
      </c>
      <c r="E126" s="1">
        <f t="shared" si="8"/>
        <v>224596.95241221527</v>
      </c>
      <c r="F126" s="3">
        <f t="shared" si="9"/>
        <v>133642.55470669808</v>
      </c>
    </row>
    <row r="127" spans="1:6" ht="12.75" hidden="1">
      <c r="A127" s="9">
        <v>103</v>
      </c>
      <c r="B127" s="3">
        <f t="shared" si="5"/>
        <v>1618.094140141987</v>
      </c>
      <c r="C127" s="3">
        <f t="shared" si="6"/>
        <v>401.52731457582024</v>
      </c>
      <c r="D127" s="3">
        <f t="shared" si="7"/>
        <v>1216.566825566167</v>
      </c>
      <c r="E127" s="1">
        <f t="shared" si="8"/>
        <v>224195.42509763944</v>
      </c>
      <c r="F127" s="3">
        <f t="shared" si="9"/>
        <v>134859.12153226425</v>
      </c>
    </row>
    <row r="128" spans="1:6" ht="12.75" hidden="1">
      <c r="A128" s="9">
        <v>104</v>
      </c>
      <c r="B128" s="3">
        <f t="shared" si="5"/>
        <v>1618.094140141987</v>
      </c>
      <c r="C128" s="3">
        <f t="shared" si="6"/>
        <v>403.70225419643936</v>
      </c>
      <c r="D128" s="3">
        <f t="shared" si="7"/>
        <v>1214.3918859455478</v>
      </c>
      <c r="E128" s="1">
        <f t="shared" si="8"/>
        <v>223791.722843443</v>
      </c>
      <c r="F128" s="3">
        <f t="shared" si="9"/>
        <v>136073.5134182098</v>
      </c>
    </row>
    <row r="129" spans="1:6" ht="12.75" hidden="1">
      <c r="A129" s="9">
        <v>105</v>
      </c>
      <c r="B129" s="3">
        <f t="shared" si="5"/>
        <v>1618.094140141987</v>
      </c>
      <c r="C129" s="3">
        <f t="shared" si="6"/>
        <v>405.88897474000345</v>
      </c>
      <c r="D129" s="3">
        <f t="shared" si="7"/>
        <v>1212.2051654019835</v>
      </c>
      <c r="E129" s="1">
        <f t="shared" si="8"/>
        <v>223385.83386870302</v>
      </c>
      <c r="F129" s="3">
        <f t="shared" si="9"/>
        <v>137285.71858361177</v>
      </c>
    </row>
    <row r="130" spans="1:6" ht="12.75" hidden="1">
      <c r="A130" s="9">
        <v>106</v>
      </c>
      <c r="B130" s="3">
        <f t="shared" si="5"/>
        <v>1618.094140141987</v>
      </c>
      <c r="C130" s="3">
        <f t="shared" si="6"/>
        <v>408.08754001984505</v>
      </c>
      <c r="D130" s="3">
        <f t="shared" si="7"/>
        <v>1210.0066001221421</v>
      </c>
      <c r="E130" s="1">
        <f t="shared" si="8"/>
        <v>222977.74632868316</v>
      </c>
      <c r="F130" s="3">
        <f t="shared" si="9"/>
        <v>138495.7251837339</v>
      </c>
    </row>
    <row r="131" spans="1:6" ht="12.75" hidden="1">
      <c r="A131" s="9">
        <v>107</v>
      </c>
      <c r="B131" s="3">
        <f t="shared" si="5"/>
        <v>1618.094140141987</v>
      </c>
      <c r="C131" s="3">
        <f t="shared" si="6"/>
        <v>410.2980141949526</v>
      </c>
      <c r="D131" s="3">
        <f t="shared" si="7"/>
        <v>1207.7961259470344</v>
      </c>
      <c r="E131" s="1">
        <f t="shared" si="8"/>
        <v>222567.4483144882</v>
      </c>
      <c r="F131" s="3">
        <f t="shared" si="9"/>
        <v>139703.52130968095</v>
      </c>
    </row>
    <row r="132" spans="1:6" ht="12.75">
      <c r="A132" s="9">
        <v>108</v>
      </c>
      <c r="B132" s="3">
        <f t="shared" si="5"/>
        <v>1618.094140141987</v>
      </c>
      <c r="C132" s="3">
        <f t="shared" si="6"/>
        <v>412.52046177184184</v>
      </c>
      <c r="D132" s="3">
        <f t="shared" si="7"/>
        <v>1205.573678370145</v>
      </c>
      <c r="E132" s="1">
        <f t="shared" si="8"/>
        <v>222154.92785271636</v>
      </c>
      <c r="F132" s="3">
        <f t="shared" si="9"/>
        <v>140909.0949880511</v>
      </c>
    </row>
    <row r="133" spans="1:6" ht="12.75" hidden="1">
      <c r="A133" s="9">
        <v>109</v>
      </c>
      <c r="B133" s="3">
        <f t="shared" si="5"/>
        <v>1618.094140141987</v>
      </c>
      <c r="C133" s="3">
        <f t="shared" si="6"/>
        <v>414.75494760643943</v>
      </c>
      <c r="D133" s="3">
        <f t="shared" si="7"/>
        <v>1203.3391925355477</v>
      </c>
      <c r="E133" s="1">
        <f t="shared" si="8"/>
        <v>221740.1729051099</v>
      </c>
      <c r="F133" s="3">
        <f t="shared" si="9"/>
        <v>142112.43418058666</v>
      </c>
    </row>
    <row r="134" spans="1:6" ht="12.75" hidden="1">
      <c r="A134" s="9">
        <v>110</v>
      </c>
      <c r="B134" s="3">
        <f t="shared" si="5"/>
        <v>1618.094140141987</v>
      </c>
      <c r="C134" s="3">
        <f t="shared" si="6"/>
        <v>417.0015369059743</v>
      </c>
      <c r="D134" s="3">
        <f t="shared" si="7"/>
        <v>1201.0926032360128</v>
      </c>
      <c r="E134" s="1">
        <f t="shared" si="8"/>
        <v>221323.17136820394</v>
      </c>
      <c r="F134" s="3">
        <f t="shared" si="9"/>
        <v>143313.52678382266</v>
      </c>
    </row>
    <row r="135" spans="1:6" ht="12.75" hidden="1">
      <c r="A135" s="9">
        <v>111</v>
      </c>
      <c r="B135" s="3">
        <f t="shared" si="5"/>
        <v>1618.094140141987</v>
      </c>
      <c r="C135" s="3">
        <f t="shared" si="6"/>
        <v>419.26029523088164</v>
      </c>
      <c r="D135" s="3">
        <f t="shared" si="7"/>
        <v>1198.8338449111054</v>
      </c>
      <c r="E135" s="1">
        <f t="shared" si="8"/>
        <v>220903.91107297305</v>
      </c>
      <c r="F135" s="3">
        <f t="shared" si="9"/>
        <v>144512.36062873376</v>
      </c>
    </row>
    <row r="136" spans="1:6" ht="12.75" hidden="1">
      <c r="A136" s="9">
        <v>112</v>
      </c>
      <c r="B136" s="3">
        <f t="shared" si="5"/>
        <v>1618.094140141987</v>
      </c>
      <c r="C136" s="3">
        <f t="shared" si="6"/>
        <v>421.53128849671566</v>
      </c>
      <c r="D136" s="3">
        <f t="shared" si="7"/>
        <v>1196.5628516452714</v>
      </c>
      <c r="E136" s="1">
        <f t="shared" si="8"/>
        <v>220482.37978447633</v>
      </c>
      <c r="F136" s="3">
        <f t="shared" si="9"/>
        <v>145708.92348037905</v>
      </c>
    </row>
    <row r="137" spans="1:6" ht="12.75" hidden="1">
      <c r="A137" s="9">
        <v>113</v>
      </c>
      <c r="B137" s="3">
        <f t="shared" si="5"/>
        <v>1618.094140141987</v>
      </c>
      <c r="C137" s="3">
        <f t="shared" si="6"/>
        <v>423.8145829760727</v>
      </c>
      <c r="D137" s="3">
        <f t="shared" si="7"/>
        <v>1194.2795571659142</v>
      </c>
      <c r="E137" s="1">
        <f t="shared" si="8"/>
        <v>220058.56520150026</v>
      </c>
      <c r="F137" s="3">
        <f t="shared" si="9"/>
        <v>146903.20303754497</v>
      </c>
    </row>
    <row r="138" spans="1:6" ht="12.75" hidden="1">
      <c r="A138" s="9">
        <v>114</v>
      </c>
      <c r="B138" s="3">
        <f t="shared" si="5"/>
        <v>1618.094140141987</v>
      </c>
      <c r="C138" s="3">
        <f t="shared" si="6"/>
        <v>426.11024530052646</v>
      </c>
      <c r="D138" s="3">
        <f t="shared" si="7"/>
        <v>1191.9838948414606</v>
      </c>
      <c r="E138" s="1">
        <f t="shared" si="8"/>
        <v>219632.45495619974</v>
      </c>
      <c r="F138" s="3">
        <f t="shared" si="9"/>
        <v>148095.18693238642</v>
      </c>
    </row>
    <row r="139" spans="1:6" ht="12.75" hidden="1">
      <c r="A139" s="9">
        <v>115</v>
      </c>
      <c r="B139" s="3">
        <f t="shared" si="5"/>
        <v>1618.094140141987</v>
      </c>
      <c r="C139" s="3">
        <f t="shared" si="6"/>
        <v>428.41834246257105</v>
      </c>
      <c r="D139" s="3">
        <f t="shared" si="7"/>
        <v>1189.6757976794158</v>
      </c>
      <c r="E139" s="1">
        <f t="shared" si="8"/>
        <v>219204.03661373717</v>
      </c>
      <c r="F139" s="3">
        <f t="shared" si="9"/>
        <v>149284.86273006583</v>
      </c>
    </row>
    <row r="140" spans="1:6" ht="12.75" hidden="1">
      <c r="A140" s="9">
        <v>116</v>
      </c>
      <c r="B140" s="3">
        <f t="shared" si="5"/>
        <v>1618.094140141987</v>
      </c>
      <c r="C140" s="3">
        <f t="shared" si="6"/>
        <v>430.73894181757663</v>
      </c>
      <c r="D140" s="3">
        <f t="shared" si="7"/>
        <v>1187.3551983244106</v>
      </c>
      <c r="E140" s="1">
        <f t="shared" si="8"/>
        <v>218773.2976719196</v>
      </c>
      <c r="F140" s="3">
        <f t="shared" si="9"/>
        <v>150472.21792839025</v>
      </c>
    </row>
    <row r="141" spans="1:6" ht="12.75" hidden="1">
      <c r="A141" s="9">
        <v>117</v>
      </c>
      <c r="B141" s="3">
        <f t="shared" si="5"/>
        <v>1618.094140141987</v>
      </c>
      <c r="C141" s="3">
        <f t="shared" si="6"/>
        <v>433.0721110857552</v>
      </c>
      <c r="D141" s="3">
        <f t="shared" si="7"/>
        <v>1185.0220290562318</v>
      </c>
      <c r="E141" s="1">
        <f t="shared" si="8"/>
        <v>218340.22556083385</v>
      </c>
      <c r="F141" s="3">
        <f t="shared" si="9"/>
        <v>151657.2399574465</v>
      </c>
    </row>
    <row r="142" spans="1:6" ht="12.75" hidden="1">
      <c r="A142" s="9">
        <v>118</v>
      </c>
      <c r="B142" s="3">
        <f t="shared" si="5"/>
        <v>1618.094140141987</v>
      </c>
      <c r="C142" s="3">
        <f t="shared" si="6"/>
        <v>435.41791835413636</v>
      </c>
      <c r="D142" s="3">
        <f t="shared" si="7"/>
        <v>1182.6762217878509</v>
      </c>
      <c r="E142" s="1">
        <f t="shared" si="8"/>
        <v>217904.80764247972</v>
      </c>
      <c r="F142" s="3">
        <f t="shared" si="9"/>
        <v>152839.91617923434</v>
      </c>
    </row>
    <row r="143" spans="1:6" ht="12.75" hidden="1">
      <c r="A143" s="9">
        <v>119</v>
      </c>
      <c r="B143" s="3">
        <f t="shared" si="5"/>
        <v>1618.094140141987</v>
      </c>
      <c r="C143" s="3">
        <f t="shared" si="6"/>
        <v>437.77643207855454</v>
      </c>
      <c r="D143" s="3">
        <f t="shared" si="7"/>
        <v>1180.3177080634327</v>
      </c>
      <c r="E143" s="1">
        <f t="shared" si="8"/>
        <v>217467.03121040115</v>
      </c>
      <c r="F143" s="3">
        <f t="shared" si="9"/>
        <v>154020.23388729777</v>
      </c>
    </row>
    <row r="144" spans="1:6" ht="12.75">
      <c r="A144" s="9">
        <v>120</v>
      </c>
      <c r="B144" s="3">
        <f t="shared" si="5"/>
        <v>1618.094140141987</v>
      </c>
      <c r="C144" s="3">
        <f t="shared" si="6"/>
        <v>440.14772108564665</v>
      </c>
      <c r="D144" s="3">
        <f t="shared" si="7"/>
        <v>1177.9464190563403</v>
      </c>
      <c r="E144" s="1">
        <f t="shared" si="8"/>
        <v>217026.8834893155</v>
      </c>
      <c r="F144" s="3">
        <f t="shared" si="9"/>
        <v>155198.1803063541</v>
      </c>
    </row>
    <row r="145" spans="1:6" ht="12.75" hidden="1">
      <c r="A145" s="9">
        <v>121</v>
      </c>
      <c r="B145" s="3">
        <f t="shared" si="5"/>
        <v>1618.094140141987</v>
      </c>
      <c r="C145" s="3">
        <f t="shared" si="6"/>
        <v>442.53185457486063</v>
      </c>
      <c r="D145" s="3">
        <f t="shared" si="7"/>
        <v>1175.5622855671263</v>
      </c>
      <c r="E145" s="1">
        <f t="shared" si="8"/>
        <v>216584.35163474065</v>
      </c>
      <c r="F145" s="3">
        <f t="shared" si="9"/>
        <v>156373.74259192124</v>
      </c>
    </row>
    <row r="146" spans="1:6" ht="12.75" hidden="1">
      <c r="A146" s="9">
        <v>122</v>
      </c>
      <c r="B146" s="3">
        <f t="shared" si="5"/>
        <v>1618.094140141987</v>
      </c>
      <c r="C146" s="3">
        <f t="shared" si="6"/>
        <v>444.92890212047445</v>
      </c>
      <c r="D146" s="3">
        <f t="shared" si="7"/>
        <v>1173.1652380215128</v>
      </c>
      <c r="E146" s="1">
        <f t="shared" si="8"/>
        <v>216139.42273262018</v>
      </c>
      <c r="F146" s="3">
        <f t="shared" si="9"/>
        <v>157546.90782994276</v>
      </c>
    </row>
    <row r="147" spans="1:6" ht="12.75" hidden="1">
      <c r="A147" s="9">
        <v>123</v>
      </c>
      <c r="B147" s="3">
        <f t="shared" si="5"/>
        <v>1618.094140141987</v>
      </c>
      <c r="C147" s="3">
        <f t="shared" si="6"/>
        <v>447.338933673627</v>
      </c>
      <c r="D147" s="3">
        <f t="shared" si="7"/>
        <v>1170.75520646836</v>
      </c>
      <c r="E147" s="1">
        <f t="shared" si="8"/>
        <v>215692.08379894655</v>
      </c>
      <c r="F147" s="3">
        <f t="shared" si="9"/>
        <v>158717.66303641113</v>
      </c>
    </row>
    <row r="148" spans="1:6" ht="12.75" hidden="1">
      <c r="A148" s="9">
        <v>124</v>
      </c>
      <c r="B148" s="3">
        <f t="shared" si="5"/>
        <v>1618.094140141987</v>
      </c>
      <c r="C148" s="3">
        <f t="shared" si="6"/>
        <v>449.76201956435926</v>
      </c>
      <c r="D148" s="3">
        <f t="shared" si="7"/>
        <v>1168.332120577628</v>
      </c>
      <c r="E148" s="1">
        <f t="shared" si="8"/>
        <v>215242.32177938218</v>
      </c>
      <c r="F148" s="3">
        <f t="shared" si="9"/>
        <v>159885.99515698876</v>
      </c>
    </row>
    <row r="149" spans="1:6" ht="12.75" hidden="1">
      <c r="A149" s="9">
        <v>125</v>
      </c>
      <c r="B149" s="3">
        <f t="shared" si="5"/>
        <v>1618.094140141987</v>
      </c>
      <c r="C149" s="3">
        <f t="shared" si="6"/>
        <v>452.1982305036662</v>
      </c>
      <c r="D149" s="3">
        <f t="shared" si="7"/>
        <v>1165.895909638321</v>
      </c>
      <c r="E149" s="1">
        <f t="shared" si="8"/>
        <v>214790.1235488785</v>
      </c>
      <c r="F149" s="3">
        <f t="shared" si="9"/>
        <v>161051.89106662708</v>
      </c>
    </row>
    <row r="150" spans="1:6" ht="12.75" hidden="1">
      <c r="A150" s="9">
        <v>126</v>
      </c>
      <c r="B150" s="3">
        <f t="shared" si="5"/>
        <v>1618.094140141987</v>
      </c>
      <c r="C150" s="3">
        <f t="shared" si="6"/>
        <v>454.64763758556103</v>
      </c>
      <c r="D150" s="3">
        <f t="shared" si="7"/>
        <v>1163.446502556426</v>
      </c>
      <c r="E150" s="1">
        <f t="shared" si="8"/>
        <v>214335.47591129295</v>
      </c>
      <c r="F150" s="3">
        <f t="shared" si="9"/>
        <v>162215.3375691835</v>
      </c>
    </row>
    <row r="151" spans="1:6" ht="12.75" hidden="1">
      <c r="A151" s="9">
        <v>127</v>
      </c>
      <c r="B151" s="3">
        <f t="shared" si="5"/>
        <v>1618.094140141987</v>
      </c>
      <c r="C151" s="3">
        <f t="shared" si="6"/>
        <v>457.1103122891495</v>
      </c>
      <c r="D151" s="3">
        <f t="shared" si="7"/>
        <v>1160.9838278528375</v>
      </c>
      <c r="E151" s="1">
        <f t="shared" si="8"/>
        <v>213878.3655990038</v>
      </c>
      <c r="F151" s="3">
        <f t="shared" si="9"/>
        <v>163376.32139703634</v>
      </c>
    </row>
    <row r="152" spans="1:6" ht="12.75" hidden="1">
      <c r="A152" s="9">
        <v>128</v>
      </c>
      <c r="B152" s="3">
        <f t="shared" si="5"/>
        <v>1618.094140141987</v>
      </c>
      <c r="C152" s="3">
        <f t="shared" si="6"/>
        <v>459.5863264807157</v>
      </c>
      <c r="D152" s="3">
        <f t="shared" si="7"/>
        <v>1158.5078136612715</v>
      </c>
      <c r="E152" s="1">
        <f t="shared" si="8"/>
        <v>213418.77927252307</v>
      </c>
      <c r="F152" s="3">
        <f t="shared" si="9"/>
        <v>164534.82921069762</v>
      </c>
    </row>
    <row r="153" spans="1:6" ht="12.75" hidden="1">
      <c r="A153" s="9">
        <v>129</v>
      </c>
      <c r="B153" s="3">
        <f t="shared" si="5"/>
        <v>1618.094140141987</v>
      </c>
      <c r="C153" s="3">
        <f t="shared" si="6"/>
        <v>462.0757524158196</v>
      </c>
      <c r="D153" s="3">
        <f t="shared" si="7"/>
        <v>1156.0183877261675</v>
      </c>
      <c r="E153" s="1">
        <f t="shared" si="8"/>
        <v>212956.70352010726</v>
      </c>
      <c r="F153" s="3">
        <f t="shared" si="9"/>
        <v>165690.84759842377</v>
      </c>
    </row>
    <row r="154" spans="1:6" ht="12.75" hidden="1">
      <c r="A154" s="9">
        <v>130</v>
      </c>
      <c r="B154" s="3">
        <f t="shared" si="5"/>
        <v>1618.094140141987</v>
      </c>
      <c r="C154" s="3">
        <f t="shared" si="6"/>
        <v>464.5786627414053</v>
      </c>
      <c r="D154" s="3">
        <f t="shared" si="7"/>
        <v>1153.5154774005819</v>
      </c>
      <c r="E154" s="1">
        <f t="shared" si="8"/>
        <v>212492.12485736585</v>
      </c>
      <c r="F154" s="3">
        <f t="shared" si="9"/>
        <v>166844.36307582437</v>
      </c>
    </row>
    <row r="155" spans="1:6" ht="12.75" hidden="1">
      <c r="A155" s="9">
        <v>131</v>
      </c>
      <c r="B155" s="3">
        <f t="shared" si="5"/>
        <v>1618.094140141987</v>
      </c>
      <c r="C155" s="3">
        <f t="shared" si="6"/>
        <v>467.0951304979212</v>
      </c>
      <c r="D155" s="3">
        <f t="shared" si="7"/>
        <v>1150.9990096440658</v>
      </c>
      <c r="E155" s="1">
        <f t="shared" si="8"/>
        <v>212025.02972686794</v>
      </c>
      <c r="F155" s="3">
        <f t="shared" si="9"/>
        <v>167995.36208546843</v>
      </c>
    </row>
    <row r="156" spans="1:6" ht="12.75">
      <c r="A156" s="9">
        <v>132</v>
      </c>
      <c r="B156" s="3">
        <f aca="true" t="shared" si="10" ref="B156:B219">$B$7</f>
        <v>1618.094140141987</v>
      </c>
      <c r="C156" s="3">
        <f aca="true" t="shared" si="11" ref="C156:C219">PPMT($C$5,A156,$C$4,$C$3,0,0)</f>
        <v>469.62522912145147</v>
      </c>
      <c r="D156" s="3">
        <f aca="true" t="shared" si="12" ref="D156:D219">IPMT($C$5,A156,$C$4,$C$3,0,0)</f>
        <v>1148.4689110205354</v>
      </c>
      <c r="E156" s="1">
        <f aca="true" t="shared" si="13" ref="E156:E219">E155-C156</f>
        <v>211555.4044977465</v>
      </c>
      <c r="F156" s="3">
        <f aca="true" t="shared" si="14" ref="F156:F219">F155+D156</f>
        <v>169143.83099648895</v>
      </c>
    </row>
    <row r="157" spans="1:6" ht="12.75" hidden="1">
      <c r="A157" s="9">
        <v>133</v>
      </c>
      <c r="B157" s="3">
        <f t="shared" si="10"/>
        <v>1618.094140141987</v>
      </c>
      <c r="C157" s="3">
        <f t="shared" si="11"/>
        <v>472.16903244585944</v>
      </c>
      <c r="D157" s="3">
        <f t="shared" si="12"/>
        <v>1145.9251076961277</v>
      </c>
      <c r="E157" s="1">
        <f t="shared" si="13"/>
        <v>211083.23546530065</v>
      </c>
      <c r="F157" s="3">
        <f t="shared" si="14"/>
        <v>170289.75610418507</v>
      </c>
    </row>
    <row r="158" spans="1:6" ht="12.75" hidden="1">
      <c r="A158" s="9">
        <v>134</v>
      </c>
      <c r="B158" s="3">
        <f t="shared" si="10"/>
        <v>1618.094140141987</v>
      </c>
      <c r="C158" s="3">
        <f t="shared" si="11"/>
        <v>474.72661470494114</v>
      </c>
      <c r="D158" s="3">
        <f t="shared" si="12"/>
        <v>1143.367525437046</v>
      </c>
      <c r="E158" s="1">
        <f t="shared" si="13"/>
        <v>210608.5088505957</v>
      </c>
      <c r="F158" s="3">
        <f t="shared" si="14"/>
        <v>171433.1236296221</v>
      </c>
    </row>
    <row r="159" spans="1:6" ht="12.75" hidden="1">
      <c r="A159" s="9">
        <v>135</v>
      </c>
      <c r="B159" s="3">
        <f t="shared" si="10"/>
        <v>1618.094140141987</v>
      </c>
      <c r="C159" s="3">
        <f t="shared" si="11"/>
        <v>477.2980505345931</v>
      </c>
      <c r="D159" s="3">
        <f t="shared" si="12"/>
        <v>1140.796089607394</v>
      </c>
      <c r="E159" s="1">
        <f t="shared" si="13"/>
        <v>210131.21080006112</v>
      </c>
      <c r="F159" s="3">
        <f t="shared" si="14"/>
        <v>172573.9197192295</v>
      </c>
    </row>
    <row r="160" spans="1:6" ht="12.75" hidden="1">
      <c r="A160" s="9">
        <v>136</v>
      </c>
      <c r="B160" s="3">
        <f t="shared" si="10"/>
        <v>1618.094140141987</v>
      </c>
      <c r="C160" s="3">
        <f t="shared" si="11"/>
        <v>479.8834149749888</v>
      </c>
      <c r="D160" s="3">
        <f t="shared" si="12"/>
        <v>1138.2107251669984</v>
      </c>
      <c r="E160" s="1">
        <f t="shared" si="13"/>
        <v>209651.32738508613</v>
      </c>
      <c r="F160" s="3">
        <f t="shared" si="14"/>
        <v>173712.13044439652</v>
      </c>
    </row>
    <row r="161" spans="1:6" ht="12.75" hidden="1">
      <c r="A161" s="9">
        <v>137</v>
      </c>
      <c r="B161" s="3">
        <f t="shared" si="10"/>
        <v>1618.094140141987</v>
      </c>
      <c r="C161" s="3">
        <f t="shared" si="11"/>
        <v>482.4827834727698</v>
      </c>
      <c r="D161" s="3">
        <f t="shared" si="12"/>
        <v>1135.6113566692172</v>
      </c>
      <c r="E161" s="1">
        <f t="shared" si="13"/>
        <v>209168.84460161335</v>
      </c>
      <c r="F161" s="3">
        <f t="shared" si="14"/>
        <v>174847.74180106574</v>
      </c>
    </row>
    <row r="162" spans="1:6" ht="12.75" hidden="1">
      <c r="A162" s="9">
        <v>138</v>
      </c>
      <c r="B162" s="3">
        <f t="shared" si="10"/>
        <v>1618.094140141987</v>
      </c>
      <c r="C162" s="3">
        <f t="shared" si="11"/>
        <v>485.0962318832474</v>
      </c>
      <c r="D162" s="3">
        <f t="shared" si="12"/>
        <v>1132.9979082587397</v>
      </c>
      <c r="E162" s="1">
        <f t="shared" si="13"/>
        <v>208683.7483697301</v>
      </c>
      <c r="F162" s="3">
        <f t="shared" si="14"/>
        <v>175980.7397093245</v>
      </c>
    </row>
    <row r="163" spans="1:6" ht="12.75" hidden="1">
      <c r="A163" s="9">
        <v>139</v>
      </c>
      <c r="B163" s="3">
        <f t="shared" si="10"/>
        <v>1618.094140141987</v>
      </c>
      <c r="C163" s="3">
        <f t="shared" si="11"/>
        <v>487.72383647261495</v>
      </c>
      <c r="D163" s="3">
        <f t="shared" si="12"/>
        <v>1130.370303669372</v>
      </c>
      <c r="E163" s="1">
        <f t="shared" si="13"/>
        <v>208196.0245332575</v>
      </c>
      <c r="F163" s="3">
        <f t="shared" si="14"/>
        <v>177111.11001299386</v>
      </c>
    </row>
    <row r="164" spans="1:6" ht="12.75" hidden="1">
      <c r="A164" s="9">
        <v>140</v>
      </c>
      <c r="B164" s="3">
        <f t="shared" si="10"/>
        <v>1618.094140141987</v>
      </c>
      <c r="C164" s="3">
        <f t="shared" si="11"/>
        <v>490.365673920175</v>
      </c>
      <c r="D164" s="3">
        <f t="shared" si="12"/>
        <v>1127.7284662218121</v>
      </c>
      <c r="E164" s="1">
        <f t="shared" si="13"/>
        <v>207705.65885933733</v>
      </c>
      <c r="F164" s="3">
        <f t="shared" si="14"/>
        <v>178238.83847921566</v>
      </c>
    </row>
    <row r="165" spans="1:6" ht="12.75" hidden="1">
      <c r="A165" s="9">
        <v>141</v>
      </c>
      <c r="B165" s="3">
        <f t="shared" si="10"/>
        <v>1618.094140141987</v>
      </c>
      <c r="C165" s="3">
        <f t="shared" si="11"/>
        <v>493.02182132057595</v>
      </c>
      <c r="D165" s="3">
        <f t="shared" si="12"/>
        <v>1125.072318821411</v>
      </c>
      <c r="E165" s="1">
        <f t="shared" si="13"/>
        <v>207212.63703801675</v>
      </c>
      <c r="F165" s="3">
        <f t="shared" si="14"/>
        <v>179363.91079803708</v>
      </c>
    </row>
    <row r="166" spans="1:6" ht="12.75" hidden="1">
      <c r="A166" s="9">
        <v>142</v>
      </c>
      <c r="B166" s="3">
        <f t="shared" si="10"/>
        <v>1618.094140141987</v>
      </c>
      <c r="C166" s="3">
        <f t="shared" si="11"/>
        <v>495.6923561860623</v>
      </c>
      <c r="D166" s="3">
        <f t="shared" si="12"/>
        <v>1122.4017839559247</v>
      </c>
      <c r="E166" s="1">
        <f t="shared" si="13"/>
        <v>206716.94468183068</v>
      </c>
      <c r="F166" s="3">
        <f t="shared" si="14"/>
        <v>180486.312581993</v>
      </c>
    </row>
    <row r="167" spans="1:6" ht="12.75" hidden="1">
      <c r="A167" s="9">
        <v>143</v>
      </c>
      <c r="B167" s="3">
        <f t="shared" si="10"/>
        <v>1618.094140141987</v>
      </c>
      <c r="C167" s="3">
        <f t="shared" si="11"/>
        <v>498.37735644873686</v>
      </c>
      <c r="D167" s="3">
        <f t="shared" si="12"/>
        <v>1119.7167836932501</v>
      </c>
      <c r="E167" s="1">
        <f t="shared" si="13"/>
        <v>206218.56732538194</v>
      </c>
      <c r="F167" s="3">
        <f t="shared" si="14"/>
        <v>181606.02936568626</v>
      </c>
    </row>
    <row r="168" spans="1:6" ht="12.75">
      <c r="A168" s="9">
        <v>144</v>
      </c>
      <c r="B168" s="3">
        <f t="shared" si="10"/>
        <v>1618.094140141987</v>
      </c>
      <c r="C168" s="3">
        <f t="shared" si="11"/>
        <v>501.07690046283426</v>
      </c>
      <c r="D168" s="3">
        <f t="shared" si="12"/>
        <v>1117.017239679153</v>
      </c>
      <c r="E168" s="1">
        <f t="shared" si="13"/>
        <v>205717.49042491912</v>
      </c>
      <c r="F168" s="3">
        <f t="shared" si="14"/>
        <v>182723.0466053654</v>
      </c>
    </row>
    <row r="169" spans="1:6" ht="12.75" hidden="1">
      <c r="A169" s="9">
        <v>145</v>
      </c>
      <c r="B169" s="3">
        <f t="shared" si="10"/>
        <v>1618.094140141987</v>
      </c>
      <c r="C169" s="3">
        <f t="shared" si="11"/>
        <v>503.79106700700794</v>
      </c>
      <c r="D169" s="3">
        <f t="shared" si="12"/>
        <v>1114.3030731349793</v>
      </c>
      <c r="E169" s="1">
        <f t="shared" si="13"/>
        <v>205213.69935791212</v>
      </c>
      <c r="F169" s="3">
        <f t="shared" si="14"/>
        <v>183837.34967850038</v>
      </c>
    </row>
    <row r="170" spans="1:6" ht="12.75" hidden="1">
      <c r="A170" s="9">
        <v>146</v>
      </c>
      <c r="B170" s="3">
        <f t="shared" si="10"/>
        <v>1618.094140141987</v>
      </c>
      <c r="C170" s="3">
        <f t="shared" si="11"/>
        <v>506.5199352866293</v>
      </c>
      <c r="D170" s="3">
        <f t="shared" si="12"/>
        <v>1111.5742048553577</v>
      </c>
      <c r="E170" s="1">
        <f t="shared" si="13"/>
        <v>204707.1794226255</v>
      </c>
      <c r="F170" s="3">
        <f t="shared" si="14"/>
        <v>184948.92388335575</v>
      </c>
    </row>
    <row r="171" spans="1:6" ht="12.75" hidden="1">
      <c r="A171" s="9">
        <v>147</v>
      </c>
      <c r="B171" s="3">
        <f t="shared" si="10"/>
        <v>1618.094140141987</v>
      </c>
      <c r="C171" s="3">
        <f t="shared" si="11"/>
        <v>509.2635849360984</v>
      </c>
      <c r="D171" s="3">
        <f t="shared" si="12"/>
        <v>1108.8305552058887</v>
      </c>
      <c r="E171" s="1">
        <f t="shared" si="13"/>
        <v>204197.9158376894</v>
      </c>
      <c r="F171" s="3">
        <f t="shared" si="14"/>
        <v>186057.75443856165</v>
      </c>
    </row>
    <row r="172" spans="1:6" ht="12.75" hidden="1">
      <c r="A172" s="9">
        <v>148</v>
      </c>
      <c r="B172" s="3">
        <f t="shared" si="10"/>
        <v>1618.094140141987</v>
      </c>
      <c r="C172" s="3">
        <f t="shared" si="11"/>
        <v>512.022096021169</v>
      </c>
      <c r="D172" s="3">
        <f t="shared" si="12"/>
        <v>1106.0720441208182</v>
      </c>
      <c r="E172" s="1">
        <f t="shared" si="13"/>
        <v>203685.89374166823</v>
      </c>
      <c r="F172" s="3">
        <f t="shared" si="14"/>
        <v>187163.82648268246</v>
      </c>
    </row>
    <row r="173" spans="1:6" ht="12.75" hidden="1">
      <c r="A173" s="9">
        <v>149</v>
      </c>
      <c r="B173" s="3">
        <f t="shared" si="10"/>
        <v>1618.094140141987</v>
      </c>
      <c r="C173" s="3">
        <f t="shared" si="11"/>
        <v>514.7955490412836</v>
      </c>
      <c r="D173" s="3">
        <f t="shared" si="12"/>
        <v>1103.2985911007033</v>
      </c>
      <c r="E173" s="1">
        <f t="shared" si="13"/>
        <v>203171.09819262696</v>
      </c>
      <c r="F173" s="3">
        <f t="shared" si="14"/>
        <v>188267.12507378316</v>
      </c>
    </row>
    <row r="174" spans="1:6" ht="12.75" hidden="1">
      <c r="A174" s="9">
        <v>150</v>
      </c>
      <c r="B174" s="3">
        <f t="shared" si="10"/>
        <v>1618.094140141987</v>
      </c>
      <c r="C174" s="3">
        <f t="shared" si="11"/>
        <v>517.584024931924</v>
      </c>
      <c r="D174" s="3">
        <f t="shared" si="12"/>
        <v>1100.5101152100633</v>
      </c>
      <c r="E174" s="1">
        <f t="shared" si="13"/>
        <v>202653.51416769504</v>
      </c>
      <c r="F174" s="3">
        <f t="shared" si="14"/>
        <v>189367.6351889932</v>
      </c>
    </row>
    <row r="175" spans="1:6" ht="12.75" hidden="1">
      <c r="A175" s="9">
        <v>151</v>
      </c>
      <c r="B175" s="3">
        <f t="shared" si="10"/>
        <v>1618.094140141987</v>
      </c>
      <c r="C175" s="3">
        <f t="shared" si="11"/>
        <v>520.3876050669718</v>
      </c>
      <c r="D175" s="3">
        <f t="shared" si="12"/>
        <v>1097.7065350750154</v>
      </c>
      <c r="E175" s="1">
        <f t="shared" si="13"/>
        <v>202133.12656262808</v>
      </c>
      <c r="F175" s="3">
        <f t="shared" si="14"/>
        <v>190465.34172406822</v>
      </c>
    </row>
    <row r="176" spans="1:6" ht="12.75" hidden="1">
      <c r="A176" s="9">
        <v>152</v>
      </c>
      <c r="B176" s="3">
        <f t="shared" si="10"/>
        <v>1618.094140141987</v>
      </c>
      <c r="C176" s="3">
        <f t="shared" si="11"/>
        <v>523.2063712610845</v>
      </c>
      <c r="D176" s="3">
        <f t="shared" si="12"/>
        <v>1094.8877688809025</v>
      </c>
      <c r="E176" s="1">
        <f t="shared" si="13"/>
        <v>201609.92019136698</v>
      </c>
      <c r="F176" s="3">
        <f t="shared" si="14"/>
        <v>191560.22949294912</v>
      </c>
    </row>
    <row r="177" spans="1:6" ht="12.75" hidden="1">
      <c r="A177" s="9">
        <v>153</v>
      </c>
      <c r="B177" s="3">
        <f t="shared" si="10"/>
        <v>1618.094140141987</v>
      </c>
      <c r="C177" s="3">
        <f t="shared" si="11"/>
        <v>526.0404057720821</v>
      </c>
      <c r="D177" s="3">
        <f t="shared" si="12"/>
        <v>1092.053734369905</v>
      </c>
      <c r="E177" s="1">
        <f t="shared" si="13"/>
        <v>201083.8797855949</v>
      </c>
      <c r="F177" s="3">
        <f t="shared" si="14"/>
        <v>192652.283227319</v>
      </c>
    </row>
    <row r="178" spans="1:6" ht="12.75" hidden="1">
      <c r="A178" s="9">
        <v>154</v>
      </c>
      <c r="B178" s="3">
        <f t="shared" si="10"/>
        <v>1618.094140141987</v>
      </c>
      <c r="C178" s="3">
        <f t="shared" si="11"/>
        <v>528.8897913033476</v>
      </c>
      <c r="D178" s="3">
        <f t="shared" si="12"/>
        <v>1089.2043488386394</v>
      </c>
      <c r="E178" s="1">
        <f t="shared" si="13"/>
        <v>200554.98999429157</v>
      </c>
      <c r="F178" s="3">
        <f t="shared" si="14"/>
        <v>193741.48757615764</v>
      </c>
    </row>
    <row r="179" spans="1:6" ht="12.75" hidden="1">
      <c r="A179" s="9">
        <v>155</v>
      </c>
      <c r="B179" s="3">
        <f t="shared" si="10"/>
        <v>1618.094140141987</v>
      </c>
      <c r="C179" s="3">
        <f t="shared" si="11"/>
        <v>531.7546110062408</v>
      </c>
      <c r="D179" s="3">
        <f t="shared" si="12"/>
        <v>1086.3395291357463</v>
      </c>
      <c r="E179" s="1">
        <f t="shared" si="13"/>
        <v>200023.23538328533</v>
      </c>
      <c r="F179" s="3">
        <f t="shared" si="14"/>
        <v>194827.8271052934</v>
      </c>
    </row>
    <row r="180" spans="1:6" ht="12.75">
      <c r="A180" s="9">
        <v>156</v>
      </c>
      <c r="B180" s="3">
        <f t="shared" si="10"/>
        <v>1618.094140141987</v>
      </c>
      <c r="C180" s="3">
        <f t="shared" si="11"/>
        <v>534.6349484825244</v>
      </c>
      <c r="D180" s="3">
        <f t="shared" si="12"/>
        <v>1083.4591916594625</v>
      </c>
      <c r="E180" s="1">
        <f t="shared" si="13"/>
        <v>199488.6004348028</v>
      </c>
      <c r="F180" s="3">
        <f t="shared" si="14"/>
        <v>195911.28629695287</v>
      </c>
    </row>
    <row r="181" spans="1:6" ht="12.75" hidden="1">
      <c r="A181" s="9">
        <v>157</v>
      </c>
      <c r="B181" s="3">
        <f t="shared" si="10"/>
        <v>1618.094140141987</v>
      </c>
      <c r="C181" s="3">
        <f t="shared" si="11"/>
        <v>537.5308877868049</v>
      </c>
      <c r="D181" s="3">
        <f t="shared" si="12"/>
        <v>1080.5632523551824</v>
      </c>
      <c r="E181" s="1">
        <f t="shared" si="13"/>
        <v>198951.069547016</v>
      </c>
      <c r="F181" s="3">
        <f t="shared" si="14"/>
        <v>196991.84954930804</v>
      </c>
    </row>
    <row r="182" spans="1:6" ht="12.75" hidden="1">
      <c r="A182" s="9">
        <v>158</v>
      </c>
      <c r="B182" s="3">
        <f t="shared" si="10"/>
        <v>1618.094140141987</v>
      </c>
      <c r="C182" s="3">
        <f t="shared" si="11"/>
        <v>540.4425134289834</v>
      </c>
      <c r="D182" s="3">
        <f t="shared" si="12"/>
        <v>1077.651626713004</v>
      </c>
      <c r="E182" s="1">
        <f t="shared" si="13"/>
        <v>198410.62703358702</v>
      </c>
      <c r="F182" s="3">
        <f t="shared" si="14"/>
        <v>198069.50117602103</v>
      </c>
    </row>
    <row r="183" spans="1:6" ht="12.75" hidden="1">
      <c r="A183" s="9">
        <v>159</v>
      </c>
      <c r="B183" s="3">
        <f t="shared" si="10"/>
        <v>1618.094140141987</v>
      </c>
      <c r="C183" s="3">
        <f t="shared" si="11"/>
        <v>543.3699103767237</v>
      </c>
      <c r="D183" s="3">
        <f t="shared" si="12"/>
        <v>1074.7242297652633</v>
      </c>
      <c r="E183" s="1">
        <f t="shared" si="13"/>
        <v>197867.2571232103</v>
      </c>
      <c r="F183" s="3">
        <f t="shared" si="14"/>
        <v>199144.2254057863</v>
      </c>
    </row>
    <row r="184" spans="1:6" ht="12.75" hidden="1">
      <c r="A184" s="9">
        <v>160</v>
      </c>
      <c r="B184" s="3">
        <f t="shared" si="10"/>
        <v>1618.094140141987</v>
      </c>
      <c r="C184" s="3">
        <f t="shared" si="11"/>
        <v>546.313164057931</v>
      </c>
      <c r="D184" s="3">
        <f t="shared" si="12"/>
        <v>1071.7809760840562</v>
      </c>
      <c r="E184" s="1">
        <f t="shared" si="13"/>
        <v>197320.94395915236</v>
      </c>
      <c r="F184" s="3">
        <f t="shared" si="14"/>
        <v>200216.00638187036</v>
      </c>
    </row>
    <row r="185" spans="1:6" ht="12.75" hidden="1">
      <c r="A185" s="9">
        <v>161</v>
      </c>
      <c r="B185" s="3">
        <f t="shared" si="10"/>
        <v>1618.094140141987</v>
      </c>
      <c r="C185" s="3">
        <f t="shared" si="11"/>
        <v>549.2723603632447</v>
      </c>
      <c r="D185" s="3">
        <f t="shared" si="12"/>
        <v>1068.8217797787422</v>
      </c>
      <c r="E185" s="1">
        <f t="shared" si="13"/>
        <v>196771.6715987891</v>
      </c>
      <c r="F185" s="3">
        <f t="shared" si="14"/>
        <v>201284.82816164911</v>
      </c>
    </row>
    <row r="186" spans="1:6" ht="12.75" hidden="1">
      <c r="A186" s="9">
        <v>162</v>
      </c>
      <c r="B186" s="3">
        <f t="shared" si="10"/>
        <v>1618.094140141987</v>
      </c>
      <c r="C186" s="3">
        <f t="shared" si="11"/>
        <v>552.2475856485456</v>
      </c>
      <c r="D186" s="3">
        <f t="shared" si="12"/>
        <v>1065.8465544934413</v>
      </c>
      <c r="E186" s="1">
        <f t="shared" si="13"/>
        <v>196219.42401314055</v>
      </c>
      <c r="F186" s="3">
        <f t="shared" si="14"/>
        <v>202350.67471614256</v>
      </c>
    </row>
    <row r="187" spans="1:6" ht="12.75" hidden="1">
      <c r="A187" s="9">
        <v>163</v>
      </c>
      <c r="B187" s="3">
        <f t="shared" si="10"/>
        <v>1618.094140141987</v>
      </c>
      <c r="C187" s="3">
        <f t="shared" si="11"/>
        <v>555.2389267374754</v>
      </c>
      <c r="D187" s="3">
        <f t="shared" si="12"/>
        <v>1062.855213404512</v>
      </c>
      <c r="E187" s="1">
        <f t="shared" si="13"/>
        <v>195664.18508640307</v>
      </c>
      <c r="F187" s="3">
        <f t="shared" si="14"/>
        <v>203413.52992954708</v>
      </c>
    </row>
    <row r="188" spans="1:6" ht="12.75" hidden="1">
      <c r="A188" s="9">
        <v>164</v>
      </c>
      <c r="B188" s="3">
        <f t="shared" si="10"/>
        <v>1618.094140141987</v>
      </c>
      <c r="C188" s="3">
        <f t="shared" si="11"/>
        <v>558.24647092397</v>
      </c>
      <c r="D188" s="3">
        <f t="shared" si="12"/>
        <v>1059.8476692180172</v>
      </c>
      <c r="E188" s="1">
        <f t="shared" si="13"/>
        <v>195105.9386154791</v>
      </c>
      <c r="F188" s="3">
        <f t="shared" si="14"/>
        <v>204473.3775987651</v>
      </c>
    </row>
    <row r="189" spans="1:6" ht="12.75" hidden="1">
      <c r="A189" s="9">
        <v>165</v>
      </c>
      <c r="B189" s="3">
        <f t="shared" si="10"/>
        <v>1618.094140141987</v>
      </c>
      <c r="C189" s="3">
        <f t="shared" si="11"/>
        <v>561.2703059748081</v>
      </c>
      <c r="D189" s="3">
        <f t="shared" si="12"/>
        <v>1056.823834167179</v>
      </c>
      <c r="E189" s="1">
        <f t="shared" si="13"/>
        <v>194544.66830950428</v>
      </c>
      <c r="F189" s="3">
        <f t="shared" si="14"/>
        <v>205530.20143293228</v>
      </c>
    </row>
    <row r="190" spans="1:6" ht="12.75" hidden="1">
      <c r="A190" s="9">
        <v>166</v>
      </c>
      <c r="B190" s="3">
        <f t="shared" si="10"/>
        <v>1618.094140141987</v>
      </c>
      <c r="C190" s="3">
        <f t="shared" si="11"/>
        <v>564.3105201321716</v>
      </c>
      <c r="D190" s="3">
        <f t="shared" si="12"/>
        <v>1053.7836200098154</v>
      </c>
      <c r="E190" s="1">
        <f t="shared" si="13"/>
        <v>193980.35778937212</v>
      </c>
      <c r="F190" s="3">
        <f t="shared" si="14"/>
        <v>206583.9850529421</v>
      </c>
    </row>
    <row r="191" spans="1:6" ht="12.75" hidden="1">
      <c r="A191" s="9">
        <v>167</v>
      </c>
      <c r="B191" s="3">
        <f t="shared" si="10"/>
        <v>1618.094140141987</v>
      </c>
      <c r="C191" s="3">
        <f t="shared" si="11"/>
        <v>567.3672021162209</v>
      </c>
      <c r="D191" s="3">
        <f t="shared" si="12"/>
        <v>1050.7269380257662</v>
      </c>
      <c r="E191" s="1">
        <f t="shared" si="13"/>
        <v>193412.9905872559</v>
      </c>
      <c r="F191" s="3">
        <f t="shared" si="14"/>
        <v>207634.71199096786</v>
      </c>
    </row>
    <row r="192" spans="1:6" ht="12.75">
      <c r="A192" s="9">
        <v>168</v>
      </c>
      <c r="B192" s="3">
        <f t="shared" si="10"/>
        <v>1618.094140141987</v>
      </c>
      <c r="C192" s="3">
        <f t="shared" si="11"/>
        <v>570.4404411276838</v>
      </c>
      <c r="D192" s="3">
        <f t="shared" si="12"/>
        <v>1047.6536990143034</v>
      </c>
      <c r="E192" s="1">
        <f t="shared" si="13"/>
        <v>192842.5501461282</v>
      </c>
      <c r="F192" s="3">
        <f t="shared" si="14"/>
        <v>208682.36568998217</v>
      </c>
    </row>
    <row r="193" spans="1:6" ht="12.75" hidden="1">
      <c r="A193" s="9">
        <v>169</v>
      </c>
      <c r="B193" s="3">
        <f t="shared" si="10"/>
        <v>1618.094140141987</v>
      </c>
      <c r="C193" s="3">
        <f t="shared" si="11"/>
        <v>573.5303268504588</v>
      </c>
      <c r="D193" s="3">
        <f t="shared" si="12"/>
        <v>1044.5638132915283</v>
      </c>
      <c r="E193" s="1">
        <f t="shared" si="13"/>
        <v>192269.01981927775</v>
      </c>
      <c r="F193" s="3">
        <f t="shared" si="14"/>
        <v>209726.92950327368</v>
      </c>
    </row>
    <row r="194" spans="1:6" ht="12.75" hidden="1">
      <c r="A194" s="9">
        <v>170</v>
      </c>
      <c r="B194" s="3">
        <f t="shared" si="10"/>
        <v>1618.094140141987</v>
      </c>
      <c r="C194" s="3">
        <f t="shared" si="11"/>
        <v>576.6369494542321</v>
      </c>
      <c r="D194" s="3">
        <f t="shared" si="12"/>
        <v>1041.457190687755</v>
      </c>
      <c r="E194" s="1">
        <f t="shared" si="13"/>
        <v>191692.38286982352</v>
      </c>
      <c r="F194" s="3">
        <f t="shared" si="14"/>
        <v>210768.38669396145</v>
      </c>
    </row>
    <row r="195" spans="1:6" ht="12.75" hidden="1">
      <c r="A195" s="9">
        <v>171</v>
      </c>
      <c r="B195" s="3">
        <f t="shared" si="10"/>
        <v>1618.094140141987</v>
      </c>
      <c r="C195" s="3">
        <f t="shared" si="11"/>
        <v>579.7603995971091</v>
      </c>
      <c r="D195" s="3">
        <f t="shared" si="12"/>
        <v>1038.333740544878</v>
      </c>
      <c r="E195" s="1">
        <f t="shared" si="13"/>
        <v>191112.6224702264</v>
      </c>
      <c r="F195" s="3">
        <f t="shared" si="14"/>
        <v>211806.72043450634</v>
      </c>
    </row>
    <row r="196" spans="1:6" ht="12.75" hidden="1">
      <c r="A196" s="9">
        <v>172</v>
      </c>
      <c r="B196" s="3">
        <f t="shared" si="10"/>
        <v>1618.094140141987</v>
      </c>
      <c r="C196" s="3">
        <f t="shared" si="11"/>
        <v>582.9007684282601</v>
      </c>
      <c r="D196" s="3">
        <f t="shared" si="12"/>
        <v>1035.193371713727</v>
      </c>
      <c r="E196" s="1">
        <f t="shared" si="13"/>
        <v>190529.72170179815</v>
      </c>
      <c r="F196" s="3">
        <f t="shared" si="14"/>
        <v>212841.91380622005</v>
      </c>
    </row>
    <row r="197" spans="1:6" ht="12.75" hidden="1">
      <c r="A197" s="9">
        <v>173</v>
      </c>
      <c r="B197" s="3">
        <f t="shared" si="10"/>
        <v>1618.094140141987</v>
      </c>
      <c r="C197" s="3">
        <f t="shared" si="11"/>
        <v>586.05814759058</v>
      </c>
      <c r="D197" s="3">
        <f t="shared" si="12"/>
        <v>1032.0359925514072</v>
      </c>
      <c r="E197" s="1">
        <f t="shared" si="13"/>
        <v>189943.66355420757</v>
      </c>
      <c r="F197" s="3">
        <f t="shared" si="14"/>
        <v>213873.94979877147</v>
      </c>
    </row>
    <row r="198" spans="1:6" ht="12.75" hidden="1">
      <c r="A198" s="9">
        <v>174</v>
      </c>
      <c r="B198" s="3">
        <f t="shared" si="10"/>
        <v>1618.094140141987</v>
      </c>
      <c r="C198" s="3">
        <f t="shared" si="11"/>
        <v>589.2326292233622</v>
      </c>
      <c r="D198" s="3">
        <f t="shared" si="12"/>
        <v>1028.8615109186248</v>
      </c>
      <c r="E198" s="1">
        <f t="shared" si="13"/>
        <v>189354.43092498422</v>
      </c>
      <c r="F198" s="3">
        <f t="shared" si="14"/>
        <v>214902.8113096901</v>
      </c>
    </row>
    <row r="199" spans="1:6" ht="12.75" hidden="1">
      <c r="A199" s="9">
        <v>175</v>
      </c>
      <c r="B199" s="3">
        <f t="shared" si="10"/>
        <v>1618.094140141987</v>
      </c>
      <c r="C199" s="3">
        <f t="shared" si="11"/>
        <v>592.4243059649888</v>
      </c>
      <c r="D199" s="3">
        <f t="shared" si="12"/>
        <v>1025.6698341769982</v>
      </c>
      <c r="E199" s="1">
        <f t="shared" si="13"/>
        <v>188762.00661901923</v>
      </c>
      <c r="F199" s="3">
        <f t="shared" si="14"/>
        <v>215928.4811438671</v>
      </c>
    </row>
    <row r="200" spans="1:6" ht="12.75" hidden="1">
      <c r="A200" s="9">
        <v>176</v>
      </c>
      <c r="B200" s="3">
        <f t="shared" si="10"/>
        <v>1618.094140141987</v>
      </c>
      <c r="C200" s="3">
        <f t="shared" si="11"/>
        <v>595.6332709556325</v>
      </c>
      <c r="D200" s="3">
        <f t="shared" si="12"/>
        <v>1022.4608691863546</v>
      </c>
      <c r="E200" s="1">
        <f t="shared" si="13"/>
        <v>188166.3733480636</v>
      </c>
      <c r="F200" s="3">
        <f t="shared" si="14"/>
        <v>216950.94201305346</v>
      </c>
    </row>
    <row r="201" spans="1:6" ht="12.75" hidden="1">
      <c r="A201" s="9">
        <v>177</v>
      </c>
      <c r="B201" s="3">
        <f t="shared" si="10"/>
        <v>1618.094140141987</v>
      </c>
      <c r="C201" s="3">
        <f t="shared" si="11"/>
        <v>598.8596178399755</v>
      </c>
      <c r="D201" s="3">
        <f t="shared" si="12"/>
        <v>1019.2345223020116</v>
      </c>
      <c r="E201" s="1">
        <f t="shared" si="13"/>
        <v>187567.5137302236</v>
      </c>
      <c r="F201" s="3">
        <f t="shared" si="14"/>
        <v>217970.17653535548</v>
      </c>
    </row>
    <row r="202" spans="1:6" ht="12.75" hidden="1">
      <c r="A202" s="9">
        <v>178</v>
      </c>
      <c r="B202" s="3">
        <f t="shared" si="10"/>
        <v>1618.094140141987</v>
      </c>
      <c r="C202" s="3">
        <f t="shared" si="11"/>
        <v>602.103440769942</v>
      </c>
      <c r="D202" s="3">
        <f t="shared" si="12"/>
        <v>1015.990699372045</v>
      </c>
      <c r="E202" s="1">
        <f t="shared" si="13"/>
        <v>186965.41028945366</v>
      </c>
      <c r="F202" s="3">
        <f t="shared" si="14"/>
        <v>218986.16723472753</v>
      </c>
    </row>
    <row r="203" spans="1:6" ht="12.75" hidden="1">
      <c r="A203" s="9">
        <v>179</v>
      </c>
      <c r="B203" s="3">
        <f t="shared" si="10"/>
        <v>1618.094140141987</v>
      </c>
      <c r="C203" s="3">
        <f t="shared" si="11"/>
        <v>605.3648344074459</v>
      </c>
      <c r="D203" s="3">
        <f t="shared" si="12"/>
        <v>1012.7293057345412</v>
      </c>
      <c r="E203" s="1">
        <f t="shared" si="13"/>
        <v>186360.04545504623</v>
      </c>
      <c r="F203" s="3">
        <f t="shared" si="14"/>
        <v>219998.89654046207</v>
      </c>
    </row>
    <row r="204" spans="1:6" ht="12.75">
      <c r="A204" s="9">
        <v>180</v>
      </c>
      <c r="B204" s="3">
        <f t="shared" si="10"/>
        <v>1618.094140141987</v>
      </c>
      <c r="C204" s="3">
        <f t="shared" si="11"/>
        <v>608.6438939271529</v>
      </c>
      <c r="D204" s="3">
        <f t="shared" si="12"/>
        <v>1009.4502462148342</v>
      </c>
      <c r="E204" s="1">
        <f t="shared" si="13"/>
        <v>185751.40156111907</v>
      </c>
      <c r="F204" s="3">
        <f t="shared" si="14"/>
        <v>221008.3467866769</v>
      </c>
    </row>
    <row r="205" spans="1:6" ht="12.75" hidden="1">
      <c r="A205" s="9">
        <v>181</v>
      </c>
      <c r="B205" s="3">
        <f t="shared" si="10"/>
        <v>1618.094140141987</v>
      </c>
      <c r="C205" s="3">
        <f t="shared" si="11"/>
        <v>611.9407150192584</v>
      </c>
      <c r="D205" s="3">
        <f t="shared" si="12"/>
        <v>1006.1534251227287</v>
      </c>
      <c r="E205" s="1">
        <f t="shared" si="13"/>
        <v>185139.4608460998</v>
      </c>
      <c r="F205" s="3">
        <f t="shared" si="14"/>
        <v>222014.50021179963</v>
      </c>
    </row>
    <row r="206" spans="1:6" ht="12.75" hidden="1">
      <c r="A206" s="9">
        <v>182</v>
      </c>
      <c r="B206" s="3">
        <f t="shared" si="10"/>
        <v>1618.094140141987</v>
      </c>
      <c r="C206" s="3">
        <f t="shared" si="11"/>
        <v>615.2553938922792</v>
      </c>
      <c r="D206" s="3">
        <f t="shared" si="12"/>
        <v>1002.8387462497079</v>
      </c>
      <c r="E206" s="1">
        <f t="shared" si="13"/>
        <v>184524.20545220753</v>
      </c>
      <c r="F206" s="3">
        <f t="shared" si="14"/>
        <v>223017.33895804934</v>
      </c>
    </row>
    <row r="207" spans="1:6" ht="12.75" hidden="1">
      <c r="A207" s="9">
        <v>183</v>
      </c>
      <c r="B207" s="3">
        <f t="shared" si="10"/>
        <v>1618.094140141987</v>
      </c>
      <c r="C207" s="3">
        <f t="shared" si="11"/>
        <v>618.5880272758625</v>
      </c>
      <c r="D207" s="3">
        <f t="shared" si="12"/>
        <v>999.5061128661243</v>
      </c>
      <c r="E207" s="1">
        <f t="shared" si="13"/>
        <v>183905.61742493167</v>
      </c>
      <c r="F207" s="3">
        <f t="shared" si="14"/>
        <v>224016.84507091547</v>
      </c>
    </row>
    <row r="208" spans="1:6" ht="12.75" hidden="1">
      <c r="A208" s="9">
        <v>184</v>
      </c>
      <c r="B208" s="3">
        <f t="shared" si="10"/>
        <v>1618.094140141987</v>
      </c>
      <c r="C208" s="3">
        <f t="shared" si="11"/>
        <v>621.9387124236067</v>
      </c>
      <c r="D208" s="3">
        <f t="shared" si="12"/>
        <v>996.1554277183801</v>
      </c>
      <c r="E208" s="1">
        <f t="shared" si="13"/>
        <v>183283.67871250806</v>
      </c>
      <c r="F208" s="3">
        <f t="shared" si="14"/>
        <v>225013.00049863386</v>
      </c>
    </row>
    <row r="209" spans="1:6" ht="12.75" hidden="1">
      <c r="A209" s="9">
        <v>185</v>
      </c>
      <c r="B209" s="3">
        <f t="shared" si="10"/>
        <v>1618.094140141987</v>
      </c>
      <c r="C209" s="3">
        <f t="shared" si="11"/>
        <v>625.3075471159012</v>
      </c>
      <c r="D209" s="3">
        <f t="shared" si="12"/>
        <v>992.7865930260857</v>
      </c>
      <c r="E209" s="1">
        <f t="shared" si="13"/>
        <v>182658.37116539216</v>
      </c>
      <c r="F209" s="3">
        <f t="shared" si="14"/>
        <v>226005.78709165993</v>
      </c>
    </row>
    <row r="210" spans="1:6" ht="12.75" hidden="1">
      <c r="A210" s="9">
        <v>186</v>
      </c>
      <c r="B210" s="3">
        <f t="shared" si="10"/>
        <v>1618.094140141987</v>
      </c>
      <c r="C210" s="3">
        <f t="shared" si="11"/>
        <v>628.694629662779</v>
      </c>
      <c r="D210" s="3">
        <f t="shared" si="12"/>
        <v>989.3995104792081</v>
      </c>
      <c r="E210" s="1">
        <f t="shared" si="13"/>
        <v>182029.67653572938</v>
      </c>
      <c r="F210" s="3">
        <f t="shared" si="14"/>
        <v>226995.18660213915</v>
      </c>
    </row>
    <row r="211" spans="1:6" ht="12.75" hidden="1">
      <c r="A211" s="9">
        <v>187</v>
      </c>
      <c r="B211" s="3">
        <f t="shared" si="10"/>
        <v>1618.094140141987</v>
      </c>
      <c r="C211" s="3">
        <f t="shared" si="11"/>
        <v>632.1000589067858</v>
      </c>
      <c r="D211" s="3">
        <f t="shared" si="12"/>
        <v>985.9940812352014</v>
      </c>
      <c r="E211" s="1">
        <f t="shared" si="13"/>
        <v>181397.57647682258</v>
      </c>
      <c r="F211" s="3">
        <f t="shared" si="14"/>
        <v>227981.18068337435</v>
      </c>
    </row>
    <row r="212" spans="1:6" ht="12.75" hidden="1">
      <c r="A212" s="9">
        <v>188</v>
      </c>
      <c r="B212" s="3">
        <f t="shared" si="10"/>
        <v>1618.094140141987</v>
      </c>
      <c r="C212" s="3">
        <f t="shared" si="11"/>
        <v>635.5239342258642</v>
      </c>
      <c r="D212" s="3">
        <f t="shared" si="12"/>
        <v>982.570205916123</v>
      </c>
      <c r="E212" s="1">
        <f t="shared" si="13"/>
        <v>180762.0525425967</v>
      </c>
      <c r="F212" s="3">
        <f t="shared" si="14"/>
        <v>228963.75088929047</v>
      </c>
    </row>
    <row r="213" spans="1:6" ht="12.75" hidden="1">
      <c r="A213" s="9">
        <v>189</v>
      </c>
      <c r="B213" s="3">
        <f t="shared" si="10"/>
        <v>1618.094140141987</v>
      </c>
      <c r="C213" s="3">
        <f t="shared" si="11"/>
        <v>638.9663555362542</v>
      </c>
      <c r="D213" s="3">
        <f t="shared" si="12"/>
        <v>979.1277846057328</v>
      </c>
      <c r="E213" s="1">
        <f t="shared" si="13"/>
        <v>180123.08618706046</v>
      </c>
      <c r="F213" s="3">
        <f t="shared" si="14"/>
        <v>229942.8786738962</v>
      </c>
    </row>
    <row r="214" spans="1:6" ht="12.75" hidden="1">
      <c r="A214" s="9">
        <v>190</v>
      </c>
      <c r="B214" s="3">
        <f t="shared" si="10"/>
        <v>1618.094140141987</v>
      </c>
      <c r="C214" s="3">
        <f t="shared" si="11"/>
        <v>642.4274232954091</v>
      </c>
      <c r="D214" s="3">
        <f t="shared" si="12"/>
        <v>975.6667168465781</v>
      </c>
      <c r="E214" s="1">
        <f t="shared" si="13"/>
        <v>179480.65876376504</v>
      </c>
      <c r="F214" s="3">
        <f t="shared" si="14"/>
        <v>230918.54539074277</v>
      </c>
    </row>
    <row r="215" spans="1:6" ht="12.75" hidden="1">
      <c r="A215" s="9">
        <v>191</v>
      </c>
      <c r="B215" s="3">
        <f t="shared" si="10"/>
        <v>1618.094140141987</v>
      </c>
      <c r="C215" s="3">
        <f t="shared" si="11"/>
        <v>645.9072385049258</v>
      </c>
      <c r="D215" s="3">
        <f t="shared" si="12"/>
        <v>972.1869016370613</v>
      </c>
      <c r="E215" s="1">
        <f t="shared" si="13"/>
        <v>178834.7515252601</v>
      </c>
      <c r="F215" s="3">
        <f t="shared" si="14"/>
        <v>231890.73229237983</v>
      </c>
    </row>
    <row r="216" spans="1:6" ht="12.75">
      <c r="A216" s="9">
        <v>192</v>
      </c>
      <c r="B216" s="3">
        <f t="shared" si="10"/>
        <v>1618.094140141987</v>
      </c>
      <c r="C216" s="3">
        <f t="shared" si="11"/>
        <v>649.4059027134941</v>
      </c>
      <c r="D216" s="3">
        <f t="shared" si="12"/>
        <v>968.6882374284929</v>
      </c>
      <c r="E216" s="1">
        <f t="shared" si="13"/>
        <v>178185.3456225466</v>
      </c>
      <c r="F216" s="3">
        <f t="shared" si="14"/>
        <v>232859.42052980833</v>
      </c>
    </row>
    <row r="217" spans="1:6" ht="12.75" hidden="1">
      <c r="A217" s="9">
        <v>193</v>
      </c>
      <c r="B217" s="3">
        <f t="shared" si="10"/>
        <v>1618.094140141987</v>
      </c>
      <c r="C217" s="3">
        <f t="shared" si="11"/>
        <v>652.9235180198589</v>
      </c>
      <c r="D217" s="3">
        <f t="shared" si="12"/>
        <v>965.1706221221282</v>
      </c>
      <c r="E217" s="1">
        <f t="shared" si="13"/>
        <v>177532.42210452675</v>
      </c>
      <c r="F217" s="3">
        <f t="shared" si="14"/>
        <v>233824.59115193045</v>
      </c>
    </row>
    <row r="218" spans="1:6" ht="12.75" hidden="1">
      <c r="A218" s="9">
        <v>194</v>
      </c>
      <c r="B218" s="3">
        <f t="shared" si="10"/>
        <v>1618.094140141987</v>
      </c>
      <c r="C218" s="3">
        <f t="shared" si="11"/>
        <v>656.4601870757998</v>
      </c>
      <c r="D218" s="3">
        <f t="shared" si="12"/>
        <v>961.6339530661874</v>
      </c>
      <c r="E218" s="1">
        <f t="shared" si="13"/>
        <v>176875.96191745094</v>
      </c>
      <c r="F218" s="3">
        <f t="shared" si="14"/>
        <v>234786.22510499664</v>
      </c>
    </row>
    <row r="219" spans="1:6" ht="12.75" hidden="1">
      <c r="A219" s="9">
        <v>195</v>
      </c>
      <c r="B219" s="3">
        <f t="shared" si="10"/>
        <v>1618.094140141987</v>
      </c>
      <c r="C219" s="3">
        <f t="shared" si="11"/>
        <v>660.0160130891271</v>
      </c>
      <c r="D219" s="3">
        <f t="shared" si="12"/>
        <v>958.07812705286</v>
      </c>
      <c r="E219" s="1">
        <f t="shared" si="13"/>
        <v>176215.9459043618</v>
      </c>
      <c r="F219" s="3">
        <f t="shared" si="14"/>
        <v>235744.3032320495</v>
      </c>
    </row>
    <row r="220" spans="1:6" ht="12.75" hidden="1">
      <c r="A220" s="9">
        <v>196</v>
      </c>
      <c r="B220" s="3">
        <f aca="true" t="shared" si="15" ref="B220:B283">$B$7</f>
        <v>1618.094140141987</v>
      </c>
      <c r="C220" s="3">
        <f aca="true" t="shared" si="16" ref="C220:C283">PPMT($C$5,A220,$C$4,$C$3,0,0)</f>
        <v>663.5910998266932</v>
      </c>
      <c r="D220" s="3">
        <f aca="true" t="shared" si="17" ref="D220:D283">IPMT($C$5,A220,$C$4,$C$3,0,0)</f>
        <v>954.503040315294</v>
      </c>
      <c r="E220" s="1">
        <f aca="true" t="shared" si="18" ref="E220:E283">E219-C220</f>
        <v>175552.3548045351</v>
      </c>
      <c r="F220" s="3">
        <f aca="true" t="shared" si="19" ref="F220:F283">F219+D220</f>
        <v>236698.8062723648</v>
      </c>
    </row>
    <row r="221" spans="1:6" ht="12.75" hidden="1">
      <c r="A221" s="9">
        <v>197</v>
      </c>
      <c r="B221" s="3">
        <f t="shared" si="15"/>
        <v>1618.094140141987</v>
      </c>
      <c r="C221" s="3">
        <f t="shared" si="16"/>
        <v>667.1855516174211</v>
      </c>
      <c r="D221" s="3">
        <f t="shared" si="17"/>
        <v>950.908588524566</v>
      </c>
      <c r="E221" s="1">
        <f t="shared" si="18"/>
        <v>174885.1692529177</v>
      </c>
      <c r="F221" s="3">
        <f t="shared" si="19"/>
        <v>237649.71486088936</v>
      </c>
    </row>
    <row r="222" spans="1:6" ht="12.75" hidden="1">
      <c r="A222" s="9">
        <v>198</v>
      </c>
      <c r="B222" s="3">
        <f t="shared" si="15"/>
        <v>1618.094140141987</v>
      </c>
      <c r="C222" s="3">
        <f t="shared" si="16"/>
        <v>670.7994733553487</v>
      </c>
      <c r="D222" s="3">
        <f t="shared" si="17"/>
        <v>947.2946667866383</v>
      </c>
      <c r="E222" s="1">
        <f t="shared" si="18"/>
        <v>174214.36977956234</v>
      </c>
      <c r="F222" s="3">
        <f t="shared" si="19"/>
        <v>238597.009527676</v>
      </c>
    </row>
    <row r="223" spans="1:6" ht="12.75" hidden="1">
      <c r="A223" s="9">
        <v>199</v>
      </c>
      <c r="B223" s="3">
        <f t="shared" si="15"/>
        <v>1618.094140141987</v>
      </c>
      <c r="C223" s="3">
        <f t="shared" si="16"/>
        <v>674.4329705026903</v>
      </c>
      <c r="D223" s="3">
        <f t="shared" si="17"/>
        <v>943.661169639297</v>
      </c>
      <c r="E223" s="1">
        <f t="shared" si="18"/>
        <v>173539.93680905964</v>
      </c>
      <c r="F223" s="3">
        <f t="shared" si="19"/>
        <v>239540.6706973153</v>
      </c>
    </row>
    <row r="224" spans="1:6" ht="12.75" hidden="1">
      <c r="A224" s="9">
        <v>200</v>
      </c>
      <c r="B224" s="3">
        <f t="shared" si="15"/>
        <v>1618.094140141987</v>
      </c>
      <c r="C224" s="3">
        <f t="shared" si="16"/>
        <v>678.0861490929133</v>
      </c>
      <c r="D224" s="3">
        <f t="shared" si="17"/>
        <v>940.007991049074</v>
      </c>
      <c r="E224" s="1">
        <f t="shared" si="18"/>
        <v>172861.85065996673</v>
      </c>
      <c r="F224" s="3">
        <f t="shared" si="19"/>
        <v>240480.67868836437</v>
      </c>
    </row>
    <row r="225" spans="1:6" ht="12.75" hidden="1">
      <c r="A225" s="9">
        <v>201</v>
      </c>
      <c r="B225" s="3">
        <f t="shared" si="15"/>
        <v>1618.094140141987</v>
      </c>
      <c r="C225" s="3">
        <f t="shared" si="16"/>
        <v>681.759115733833</v>
      </c>
      <c r="D225" s="3">
        <f t="shared" si="17"/>
        <v>936.3350244081539</v>
      </c>
      <c r="E225" s="1">
        <f t="shared" si="18"/>
        <v>172180.09154423288</v>
      </c>
      <c r="F225" s="3">
        <f t="shared" si="19"/>
        <v>241417.01371277252</v>
      </c>
    </row>
    <row r="226" spans="1:6" ht="12.75" hidden="1">
      <c r="A226" s="9">
        <v>202</v>
      </c>
      <c r="B226" s="3">
        <f t="shared" si="15"/>
        <v>1618.094140141987</v>
      </c>
      <c r="C226" s="3">
        <f t="shared" si="16"/>
        <v>685.4519776107247</v>
      </c>
      <c r="D226" s="3">
        <f t="shared" si="17"/>
        <v>932.6421625312624</v>
      </c>
      <c r="E226" s="1">
        <f t="shared" si="18"/>
        <v>171494.63956662215</v>
      </c>
      <c r="F226" s="3">
        <f t="shared" si="19"/>
        <v>242349.65587530378</v>
      </c>
    </row>
    <row r="227" spans="1:6" ht="12.75" hidden="1">
      <c r="A227" s="9">
        <v>203</v>
      </c>
      <c r="B227" s="3">
        <f t="shared" si="15"/>
        <v>1618.094140141987</v>
      </c>
      <c r="C227" s="3">
        <f t="shared" si="16"/>
        <v>689.1648424894494</v>
      </c>
      <c r="D227" s="3">
        <f t="shared" si="17"/>
        <v>928.9292976525375</v>
      </c>
      <c r="E227" s="1">
        <f t="shared" si="18"/>
        <v>170805.4747241327</v>
      </c>
      <c r="F227" s="3">
        <f t="shared" si="19"/>
        <v>243278.58517295631</v>
      </c>
    </row>
    <row r="228" spans="1:6" ht="12.75">
      <c r="A228" s="9">
        <v>204</v>
      </c>
      <c r="B228" s="3">
        <f t="shared" si="15"/>
        <v>1618.094140141987</v>
      </c>
      <c r="C228" s="3">
        <f t="shared" si="16"/>
        <v>692.8978187196007</v>
      </c>
      <c r="D228" s="3">
        <f t="shared" si="17"/>
        <v>925.1963214223865</v>
      </c>
      <c r="E228" s="1">
        <f t="shared" si="18"/>
        <v>170112.57690541312</v>
      </c>
      <c r="F228" s="3">
        <f t="shared" si="19"/>
        <v>244203.7814943787</v>
      </c>
    </row>
    <row r="229" spans="1:6" ht="12.75" hidden="1">
      <c r="A229" s="9">
        <v>205</v>
      </c>
      <c r="B229" s="3">
        <f t="shared" si="15"/>
        <v>1618.094140141987</v>
      </c>
      <c r="C229" s="3">
        <f t="shared" si="16"/>
        <v>696.6510152376651</v>
      </c>
      <c r="D229" s="3">
        <f t="shared" si="17"/>
        <v>921.4431249043218</v>
      </c>
      <c r="E229" s="1">
        <f t="shared" si="18"/>
        <v>169415.92589017545</v>
      </c>
      <c r="F229" s="3">
        <f t="shared" si="19"/>
        <v>245125.22461928302</v>
      </c>
    </row>
    <row r="230" spans="1:6" ht="12.75" hidden="1">
      <c r="A230" s="9">
        <v>206</v>
      </c>
      <c r="B230" s="3">
        <f t="shared" si="15"/>
        <v>1618.094140141987</v>
      </c>
      <c r="C230" s="3">
        <f t="shared" si="16"/>
        <v>700.4245415702025</v>
      </c>
      <c r="D230" s="3">
        <f t="shared" si="17"/>
        <v>917.6695985717845</v>
      </c>
      <c r="E230" s="1">
        <f t="shared" si="18"/>
        <v>168715.50134860526</v>
      </c>
      <c r="F230" s="3">
        <f t="shared" si="19"/>
        <v>246042.8942178548</v>
      </c>
    </row>
    <row r="231" spans="1:6" ht="12.75" hidden="1">
      <c r="A231" s="9">
        <v>207</v>
      </c>
      <c r="B231" s="3">
        <f t="shared" si="15"/>
        <v>1618.094140141987</v>
      </c>
      <c r="C231" s="3">
        <f t="shared" si="16"/>
        <v>704.2185078370412</v>
      </c>
      <c r="D231" s="3">
        <f t="shared" si="17"/>
        <v>913.8756323049462</v>
      </c>
      <c r="E231" s="1">
        <f t="shared" si="18"/>
        <v>168011.28284076822</v>
      </c>
      <c r="F231" s="3">
        <f t="shared" si="19"/>
        <v>246956.76985015976</v>
      </c>
    </row>
    <row r="232" spans="1:6" ht="12.75" hidden="1">
      <c r="A232" s="9">
        <v>208</v>
      </c>
      <c r="B232" s="3">
        <f t="shared" si="15"/>
        <v>1618.094140141987</v>
      </c>
      <c r="C232" s="3">
        <f t="shared" si="16"/>
        <v>708.0330247544917</v>
      </c>
      <c r="D232" s="3">
        <f t="shared" si="17"/>
        <v>910.0611153874954</v>
      </c>
      <c r="E232" s="1">
        <f t="shared" si="18"/>
        <v>167303.24981601373</v>
      </c>
      <c r="F232" s="3">
        <f t="shared" si="19"/>
        <v>247866.83096554727</v>
      </c>
    </row>
    <row r="233" spans="1:6" ht="12.75" hidden="1">
      <c r="A233" s="9">
        <v>209</v>
      </c>
      <c r="B233" s="3">
        <f t="shared" si="15"/>
        <v>1618.094140141987</v>
      </c>
      <c r="C233" s="3">
        <f t="shared" si="16"/>
        <v>711.8682036385785</v>
      </c>
      <c r="D233" s="3">
        <f t="shared" si="17"/>
        <v>906.2259365034085</v>
      </c>
      <c r="E233" s="1">
        <f t="shared" si="18"/>
        <v>166591.38161237515</v>
      </c>
      <c r="F233" s="3">
        <f t="shared" si="19"/>
        <v>248773.05690205068</v>
      </c>
    </row>
    <row r="234" spans="1:6" ht="12.75" hidden="1">
      <c r="A234" s="9">
        <v>210</v>
      </c>
      <c r="B234" s="3">
        <f t="shared" si="15"/>
        <v>1618.094140141987</v>
      </c>
      <c r="C234" s="3">
        <f t="shared" si="16"/>
        <v>715.7241564082875</v>
      </c>
      <c r="D234" s="3">
        <f t="shared" si="17"/>
        <v>902.3699837336997</v>
      </c>
      <c r="E234" s="1">
        <f t="shared" si="18"/>
        <v>165875.65745596687</v>
      </c>
      <c r="F234" s="3">
        <f t="shared" si="19"/>
        <v>249675.42688578437</v>
      </c>
    </row>
    <row r="235" spans="1:6" ht="12.75" hidden="1">
      <c r="A235" s="9">
        <v>211</v>
      </c>
      <c r="B235" s="3">
        <f t="shared" si="15"/>
        <v>1618.094140141987</v>
      </c>
      <c r="C235" s="3">
        <f t="shared" si="16"/>
        <v>719.6009955888325</v>
      </c>
      <c r="D235" s="3">
        <f t="shared" si="17"/>
        <v>898.4931445531547</v>
      </c>
      <c r="E235" s="1">
        <f t="shared" si="18"/>
        <v>165156.05646037802</v>
      </c>
      <c r="F235" s="3">
        <f t="shared" si="19"/>
        <v>250573.92003033753</v>
      </c>
    </row>
    <row r="236" spans="1:6" ht="12.75" hidden="1">
      <c r="A236" s="9">
        <v>212</v>
      </c>
      <c r="B236" s="3">
        <f t="shared" si="15"/>
        <v>1618.094140141987</v>
      </c>
      <c r="C236" s="3">
        <f t="shared" si="16"/>
        <v>723.4988343149387</v>
      </c>
      <c r="D236" s="3">
        <f t="shared" si="17"/>
        <v>894.5953058270485</v>
      </c>
      <c r="E236" s="1">
        <f t="shared" si="18"/>
        <v>164432.5576260631</v>
      </c>
      <c r="F236" s="3">
        <f t="shared" si="19"/>
        <v>251468.51533616456</v>
      </c>
    </row>
    <row r="237" spans="1:6" ht="12.75" hidden="1">
      <c r="A237" s="9">
        <v>213</v>
      </c>
      <c r="B237" s="3">
        <f t="shared" si="15"/>
        <v>1618.094140141987</v>
      </c>
      <c r="C237" s="3">
        <f t="shared" si="16"/>
        <v>727.4177863341446</v>
      </c>
      <c r="D237" s="3">
        <f t="shared" si="17"/>
        <v>890.6763538078426</v>
      </c>
      <c r="E237" s="1">
        <f t="shared" si="18"/>
        <v>163705.13983972894</v>
      </c>
      <c r="F237" s="3">
        <f t="shared" si="19"/>
        <v>252359.19168997242</v>
      </c>
    </row>
    <row r="238" spans="1:6" ht="12.75" hidden="1">
      <c r="A238" s="9">
        <v>214</v>
      </c>
      <c r="B238" s="3">
        <f t="shared" si="15"/>
        <v>1618.094140141987</v>
      </c>
      <c r="C238" s="3">
        <f t="shared" si="16"/>
        <v>731.3579660101211</v>
      </c>
      <c r="D238" s="3">
        <f t="shared" si="17"/>
        <v>886.7361741318659</v>
      </c>
      <c r="E238" s="1">
        <f t="shared" si="18"/>
        <v>162973.78187371884</v>
      </c>
      <c r="F238" s="3">
        <f t="shared" si="19"/>
        <v>253245.92786410428</v>
      </c>
    </row>
    <row r="239" spans="1:6" ht="12.75" hidden="1">
      <c r="A239" s="9">
        <v>215</v>
      </c>
      <c r="B239" s="3">
        <f t="shared" si="15"/>
        <v>1618.094140141987</v>
      </c>
      <c r="C239" s="3">
        <f t="shared" si="16"/>
        <v>735.3194883260093</v>
      </c>
      <c r="D239" s="3">
        <f t="shared" si="17"/>
        <v>882.7746518159778</v>
      </c>
      <c r="E239" s="1">
        <f t="shared" si="18"/>
        <v>162238.46238539284</v>
      </c>
      <c r="F239" s="3">
        <f t="shared" si="19"/>
        <v>254128.70251592025</v>
      </c>
    </row>
    <row r="240" spans="1:6" ht="12.75">
      <c r="A240" s="9">
        <v>216</v>
      </c>
      <c r="B240" s="3">
        <f t="shared" si="15"/>
        <v>1618.094140141987</v>
      </c>
      <c r="C240" s="3">
        <f t="shared" si="16"/>
        <v>739.3024688877753</v>
      </c>
      <c r="D240" s="3">
        <f t="shared" si="17"/>
        <v>878.7916712542119</v>
      </c>
      <c r="E240" s="1">
        <f t="shared" si="18"/>
        <v>161499.15991650507</v>
      </c>
      <c r="F240" s="3">
        <f t="shared" si="19"/>
        <v>255007.49418717445</v>
      </c>
    </row>
    <row r="241" spans="1:6" ht="12.75" hidden="1">
      <c r="A241" s="9">
        <v>217</v>
      </c>
      <c r="B241" s="3">
        <f t="shared" si="15"/>
        <v>1618.094140141987</v>
      </c>
      <c r="C241" s="3">
        <f t="shared" si="16"/>
        <v>743.3070239275839</v>
      </c>
      <c r="D241" s="3">
        <f t="shared" si="17"/>
        <v>874.787116214403</v>
      </c>
      <c r="E241" s="1">
        <f t="shared" si="18"/>
        <v>160755.85289257747</v>
      </c>
      <c r="F241" s="3">
        <f t="shared" si="19"/>
        <v>255882.28130338885</v>
      </c>
    </row>
    <row r="242" spans="1:6" ht="12.75" hidden="1">
      <c r="A242" s="9">
        <v>218</v>
      </c>
      <c r="B242" s="3">
        <f t="shared" si="15"/>
        <v>1618.094140141987</v>
      </c>
      <c r="C242" s="3">
        <f t="shared" si="16"/>
        <v>747.3332703071918</v>
      </c>
      <c r="D242" s="3">
        <f t="shared" si="17"/>
        <v>870.7608698347954</v>
      </c>
      <c r="E242" s="1">
        <f t="shared" si="18"/>
        <v>160008.51962227028</v>
      </c>
      <c r="F242" s="3">
        <f t="shared" si="19"/>
        <v>256753.04217322366</v>
      </c>
    </row>
    <row r="243" spans="1:6" ht="12.75" hidden="1">
      <c r="A243" s="9">
        <v>219</v>
      </c>
      <c r="B243" s="3">
        <f t="shared" si="15"/>
        <v>1618.094140141987</v>
      </c>
      <c r="C243" s="3">
        <f t="shared" si="16"/>
        <v>751.3813255213556</v>
      </c>
      <c r="D243" s="3">
        <f t="shared" si="17"/>
        <v>866.7128146206315</v>
      </c>
      <c r="E243" s="1">
        <f t="shared" si="18"/>
        <v>159257.13829674892</v>
      </c>
      <c r="F243" s="3">
        <f t="shared" si="19"/>
        <v>257619.7549878443</v>
      </c>
    </row>
    <row r="244" spans="1:6" ht="12.75" hidden="1">
      <c r="A244" s="9">
        <v>220</v>
      </c>
      <c r="B244" s="3">
        <f t="shared" si="15"/>
        <v>1618.094140141987</v>
      </c>
      <c r="C244" s="3">
        <f t="shared" si="16"/>
        <v>755.451307701263</v>
      </c>
      <c r="D244" s="3">
        <f t="shared" si="17"/>
        <v>862.642832440724</v>
      </c>
      <c r="E244" s="1">
        <f t="shared" si="18"/>
        <v>158501.68698904765</v>
      </c>
      <c r="F244" s="3">
        <f t="shared" si="19"/>
        <v>258482.39782028503</v>
      </c>
    </row>
    <row r="245" spans="1:6" ht="12.75" hidden="1">
      <c r="A245" s="9">
        <v>221</v>
      </c>
      <c r="B245" s="3">
        <f t="shared" si="15"/>
        <v>1618.094140141987</v>
      </c>
      <c r="C245" s="3">
        <f t="shared" si="16"/>
        <v>759.5433356179782</v>
      </c>
      <c r="D245" s="3">
        <f t="shared" si="17"/>
        <v>858.550804524009</v>
      </c>
      <c r="E245" s="1">
        <f t="shared" si="18"/>
        <v>157742.14365342967</v>
      </c>
      <c r="F245" s="3">
        <f t="shared" si="19"/>
        <v>259340.94862480904</v>
      </c>
    </row>
    <row r="246" spans="1:6" ht="12.75" hidden="1">
      <c r="A246" s="9">
        <v>222</v>
      </c>
      <c r="B246" s="3">
        <f t="shared" si="15"/>
        <v>1618.094140141987</v>
      </c>
      <c r="C246" s="3">
        <f t="shared" si="16"/>
        <v>763.6575286859089</v>
      </c>
      <c r="D246" s="3">
        <f t="shared" si="17"/>
        <v>854.4366114560781</v>
      </c>
      <c r="E246" s="1">
        <f t="shared" si="18"/>
        <v>156978.48612474377</v>
      </c>
      <c r="F246" s="3">
        <f t="shared" si="19"/>
        <v>260195.3852362651</v>
      </c>
    </row>
    <row r="247" spans="1:6" ht="12.75" hidden="1">
      <c r="A247" s="9">
        <v>223</v>
      </c>
      <c r="B247" s="3">
        <f t="shared" si="15"/>
        <v>1618.094140141987</v>
      </c>
      <c r="C247" s="3">
        <f t="shared" si="16"/>
        <v>767.7940069662909</v>
      </c>
      <c r="D247" s="3">
        <f t="shared" si="17"/>
        <v>850.3001331756963</v>
      </c>
      <c r="E247" s="1">
        <f t="shared" si="18"/>
        <v>156210.69211777748</v>
      </c>
      <c r="F247" s="3">
        <f t="shared" si="19"/>
        <v>261045.6853694408</v>
      </c>
    </row>
    <row r="248" spans="1:6" ht="12.75" hidden="1">
      <c r="A248" s="9">
        <v>224</v>
      </c>
      <c r="B248" s="3">
        <f t="shared" si="15"/>
        <v>1618.094140141987</v>
      </c>
      <c r="C248" s="3">
        <f t="shared" si="16"/>
        <v>771.9528911706917</v>
      </c>
      <c r="D248" s="3">
        <f t="shared" si="17"/>
        <v>846.1412489712953</v>
      </c>
      <c r="E248" s="1">
        <f t="shared" si="18"/>
        <v>155438.7392266068</v>
      </c>
      <c r="F248" s="3">
        <f t="shared" si="19"/>
        <v>261891.82661841207</v>
      </c>
    </row>
    <row r="249" spans="1:6" ht="12.75" hidden="1">
      <c r="A249" s="9">
        <v>225</v>
      </c>
      <c r="B249" s="3">
        <f t="shared" si="15"/>
        <v>1618.094140141987</v>
      </c>
      <c r="C249" s="3">
        <f t="shared" si="16"/>
        <v>776.1343026645328</v>
      </c>
      <c r="D249" s="3">
        <f t="shared" si="17"/>
        <v>841.9598374774542</v>
      </c>
      <c r="E249" s="1">
        <f t="shared" si="18"/>
        <v>154662.60492394227</v>
      </c>
      <c r="F249" s="3">
        <f t="shared" si="19"/>
        <v>262733.7864558895</v>
      </c>
    </row>
    <row r="250" spans="1:6" ht="12.75" hidden="1">
      <c r="A250" s="9">
        <v>226</v>
      </c>
      <c r="B250" s="3">
        <f t="shared" si="15"/>
        <v>1618.094140141987</v>
      </c>
      <c r="C250" s="3">
        <f t="shared" si="16"/>
        <v>780.3383634706324</v>
      </c>
      <c r="D250" s="3">
        <f t="shared" si="17"/>
        <v>837.7557766713546</v>
      </c>
      <c r="E250" s="1">
        <f t="shared" si="18"/>
        <v>153882.26656047165</v>
      </c>
      <c r="F250" s="3">
        <f t="shared" si="19"/>
        <v>263571.54223256087</v>
      </c>
    </row>
    <row r="251" spans="1:6" ht="12.75" hidden="1">
      <c r="A251" s="9">
        <v>227</v>
      </c>
      <c r="B251" s="3">
        <f t="shared" si="15"/>
        <v>1618.094140141987</v>
      </c>
      <c r="C251" s="3">
        <f t="shared" si="16"/>
        <v>784.565196272765</v>
      </c>
      <c r="D251" s="3">
        <f t="shared" si="17"/>
        <v>833.5289438692222</v>
      </c>
      <c r="E251" s="1">
        <f t="shared" si="18"/>
        <v>153097.70136419887</v>
      </c>
      <c r="F251" s="3">
        <f t="shared" si="19"/>
        <v>264405.0711764301</v>
      </c>
    </row>
    <row r="252" spans="1:6" ht="12.75">
      <c r="A252" s="9">
        <v>228</v>
      </c>
      <c r="B252" s="3">
        <f t="shared" si="15"/>
        <v>1618.094140141987</v>
      </c>
      <c r="C252" s="3">
        <f t="shared" si="16"/>
        <v>788.8149244192425</v>
      </c>
      <c r="D252" s="3">
        <f t="shared" si="17"/>
        <v>829.2792157227445</v>
      </c>
      <c r="E252" s="1">
        <f t="shared" si="18"/>
        <v>152308.88643977963</v>
      </c>
      <c r="F252" s="3">
        <f t="shared" si="19"/>
        <v>265234.35039215285</v>
      </c>
    </row>
    <row r="253" spans="1:6" ht="12.75" hidden="1">
      <c r="A253" s="9">
        <v>229</v>
      </c>
      <c r="B253" s="3">
        <f t="shared" si="15"/>
        <v>1618.094140141987</v>
      </c>
      <c r="C253" s="3">
        <f t="shared" si="16"/>
        <v>793.0876719265134</v>
      </c>
      <c r="D253" s="3">
        <f t="shared" si="17"/>
        <v>825.0064682154737</v>
      </c>
      <c r="E253" s="1">
        <f t="shared" si="18"/>
        <v>151515.79876785312</v>
      </c>
      <c r="F253" s="3">
        <f t="shared" si="19"/>
        <v>266059.35686036834</v>
      </c>
    </row>
    <row r="254" spans="1:6" ht="12.75" hidden="1">
      <c r="A254" s="9">
        <v>230</v>
      </c>
      <c r="B254" s="3">
        <f t="shared" si="15"/>
        <v>1618.094140141987</v>
      </c>
      <c r="C254" s="3">
        <f t="shared" si="16"/>
        <v>797.383563482782</v>
      </c>
      <c r="D254" s="3">
        <f t="shared" si="17"/>
        <v>820.7105766592051</v>
      </c>
      <c r="E254" s="1">
        <f t="shared" si="18"/>
        <v>150718.41520437034</v>
      </c>
      <c r="F254" s="3">
        <f t="shared" si="19"/>
        <v>266880.0674370275</v>
      </c>
    </row>
    <row r="255" spans="1:6" ht="12.75" hidden="1">
      <c r="A255" s="9">
        <v>231</v>
      </c>
      <c r="B255" s="3">
        <f t="shared" si="15"/>
        <v>1618.094140141987</v>
      </c>
      <c r="C255" s="3">
        <f t="shared" si="16"/>
        <v>801.7027244516471</v>
      </c>
      <c r="D255" s="3">
        <f t="shared" si="17"/>
        <v>816.39141569034</v>
      </c>
      <c r="E255" s="1">
        <f t="shared" si="18"/>
        <v>149916.7124799187</v>
      </c>
      <c r="F255" s="3">
        <f t="shared" si="19"/>
        <v>267696.4588527179</v>
      </c>
    </row>
    <row r="256" spans="1:6" ht="12.75" hidden="1">
      <c r="A256" s="9">
        <v>232</v>
      </c>
      <c r="B256" s="3">
        <f t="shared" si="15"/>
        <v>1618.094140141987</v>
      </c>
      <c r="C256" s="3">
        <f t="shared" si="16"/>
        <v>806.0452808757601</v>
      </c>
      <c r="D256" s="3">
        <f t="shared" si="17"/>
        <v>812.0488592662269</v>
      </c>
      <c r="E256" s="1">
        <f t="shared" si="18"/>
        <v>149110.66719904295</v>
      </c>
      <c r="F256" s="3">
        <f t="shared" si="19"/>
        <v>268508.5077119841</v>
      </c>
    </row>
    <row r="257" spans="1:6" ht="12.75" hidden="1">
      <c r="A257" s="9">
        <v>233</v>
      </c>
      <c r="B257" s="3">
        <f t="shared" si="15"/>
        <v>1618.094140141987</v>
      </c>
      <c r="C257" s="3">
        <f t="shared" si="16"/>
        <v>810.411359480504</v>
      </c>
      <c r="D257" s="3">
        <f t="shared" si="17"/>
        <v>807.6827806614831</v>
      </c>
      <c r="E257" s="1">
        <f t="shared" si="18"/>
        <v>148300.25583956245</v>
      </c>
      <c r="F257" s="3">
        <f t="shared" si="19"/>
        <v>269316.1904926456</v>
      </c>
    </row>
    <row r="258" spans="1:6" ht="12.75" hidden="1">
      <c r="A258" s="9">
        <v>234</v>
      </c>
      <c r="B258" s="3">
        <f t="shared" si="15"/>
        <v>1618.094140141987</v>
      </c>
      <c r="C258" s="3">
        <f t="shared" si="16"/>
        <v>814.80108767769</v>
      </c>
      <c r="D258" s="3">
        <f t="shared" si="17"/>
        <v>803.2930524642969</v>
      </c>
      <c r="E258" s="1">
        <f t="shared" si="18"/>
        <v>147485.45475188477</v>
      </c>
      <c r="F258" s="3">
        <f t="shared" si="19"/>
        <v>270119.4835451099</v>
      </c>
    </row>
    <row r="259" spans="1:6" ht="12.75" hidden="1">
      <c r="A259" s="9">
        <v>235</v>
      </c>
      <c r="B259" s="3">
        <f t="shared" si="15"/>
        <v>1618.094140141987</v>
      </c>
      <c r="C259" s="3">
        <f t="shared" si="16"/>
        <v>819.2145935692774</v>
      </c>
      <c r="D259" s="3">
        <f t="shared" si="17"/>
        <v>798.8795465727096</v>
      </c>
      <c r="E259" s="1">
        <f t="shared" si="18"/>
        <v>146666.2401583155</v>
      </c>
      <c r="F259" s="3">
        <f t="shared" si="19"/>
        <v>270918.3630916826</v>
      </c>
    </row>
    <row r="260" spans="1:6" ht="12.75" hidden="1">
      <c r="A260" s="9">
        <v>236</v>
      </c>
      <c r="B260" s="3">
        <f t="shared" si="15"/>
        <v>1618.094140141987</v>
      </c>
      <c r="C260" s="3">
        <f t="shared" si="16"/>
        <v>823.652005951111</v>
      </c>
      <c r="D260" s="3">
        <f t="shared" si="17"/>
        <v>794.442134190876</v>
      </c>
      <c r="E260" s="1">
        <f t="shared" si="18"/>
        <v>145842.58815236436</v>
      </c>
      <c r="F260" s="3">
        <f t="shared" si="19"/>
        <v>271712.8052258735</v>
      </c>
    </row>
    <row r="261" spans="1:6" ht="12.75" hidden="1">
      <c r="A261" s="9">
        <v>237</v>
      </c>
      <c r="B261" s="3">
        <f t="shared" si="15"/>
        <v>1618.094140141987</v>
      </c>
      <c r="C261" s="3">
        <f t="shared" si="16"/>
        <v>828.1134543166796</v>
      </c>
      <c r="D261" s="3">
        <f t="shared" si="17"/>
        <v>789.9806858253074</v>
      </c>
      <c r="E261" s="1">
        <f t="shared" si="18"/>
        <v>145014.47469804768</v>
      </c>
      <c r="F261" s="3">
        <f t="shared" si="19"/>
        <v>272502.78591169877</v>
      </c>
    </row>
    <row r="262" spans="1:6" ht="12.75" hidden="1">
      <c r="A262" s="9">
        <v>238</v>
      </c>
      <c r="B262" s="3">
        <f t="shared" si="15"/>
        <v>1618.094140141987</v>
      </c>
      <c r="C262" s="3">
        <f t="shared" si="16"/>
        <v>832.5990688608948</v>
      </c>
      <c r="D262" s="3">
        <f t="shared" si="17"/>
        <v>785.4950712810922</v>
      </c>
      <c r="E262" s="1">
        <f t="shared" si="18"/>
        <v>144181.87562918678</v>
      </c>
      <c r="F262" s="3">
        <f t="shared" si="19"/>
        <v>273288.28098297986</v>
      </c>
    </row>
    <row r="263" spans="1:6" ht="12.75" hidden="1">
      <c r="A263" s="9">
        <v>239</v>
      </c>
      <c r="B263" s="3">
        <f t="shared" si="15"/>
        <v>1618.094140141987</v>
      </c>
      <c r="C263" s="3">
        <f t="shared" si="16"/>
        <v>837.1089804838914</v>
      </c>
      <c r="D263" s="3">
        <f t="shared" si="17"/>
        <v>780.9851596580955</v>
      </c>
      <c r="E263" s="1">
        <f t="shared" si="18"/>
        <v>143344.76664870288</v>
      </c>
      <c r="F263" s="3">
        <f t="shared" si="19"/>
        <v>274069.26614263793</v>
      </c>
    </row>
    <row r="264" spans="1:6" ht="12.75">
      <c r="A264" s="9">
        <v>240</v>
      </c>
      <c r="B264" s="3">
        <f t="shared" si="15"/>
        <v>1618.094140141987</v>
      </c>
      <c r="C264" s="3">
        <f t="shared" si="16"/>
        <v>841.6433207948459</v>
      </c>
      <c r="D264" s="3">
        <f t="shared" si="17"/>
        <v>776.4508193471412</v>
      </c>
      <c r="E264" s="1">
        <f t="shared" si="18"/>
        <v>142503.12332790802</v>
      </c>
      <c r="F264" s="3">
        <f t="shared" si="19"/>
        <v>274845.7169619851</v>
      </c>
    </row>
    <row r="265" spans="1:6" ht="12.75" hidden="1">
      <c r="A265" s="9">
        <v>241</v>
      </c>
      <c r="B265" s="3">
        <f t="shared" si="15"/>
        <v>1618.094140141987</v>
      </c>
      <c r="C265" s="3">
        <f t="shared" si="16"/>
        <v>846.202222115818</v>
      </c>
      <c r="D265" s="3">
        <f t="shared" si="17"/>
        <v>771.891918026169</v>
      </c>
      <c r="E265" s="1">
        <f t="shared" si="18"/>
        <v>141656.9211057922</v>
      </c>
      <c r="F265" s="3">
        <f t="shared" si="19"/>
        <v>275617.60888001125</v>
      </c>
    </row>
    <row r="266" spans="1:6" ht="12.75" hidden="1">
      <c r="A266" s="9">
        <v>242</v>
      </c>
      <c r="B266" s="3">
        <f t="shared" si="15"/>
        <v>1618.094140141987</v>
      </c>
      <c r="C266" s="3">
        <f t="shared" si="16"/>
        <v>850.7858174856119</v>
      </c>
      <c r="D266" s="3">
        <f t="shared" si="17"/>
        <v>767.3083226563751</v>
      </c>
      <c r="E266" s="1">
        <f t="shared" si="18"/>
        <v>140806.13528830657</v>
      </c>
      <c r="F266" s="3">
        <f t="shared" si="19"/>
        <v>276384.9172026676</v>
      </c>
    </row>
    <row r="267" spans="1:6" ht="12.75" hidden="1">
      <c r="A267" s="9">
        <v>243</v>
      </c>
      <c r="B267" s="3">
        <f t="shared" si="15"/>
        <v>1618.094140141987</v>
      </c>
      <c r="C267" s="3">
        <f t="shared" si="16"/>
        <v>855.3942406636588</v>
      </c>
      <c r="D267" s="3">
        <f t="shared" si="17"/>
        <v>762.6998994783281</v>
      </c>
      <c r="E267" s="1">
        <f t="shared" si="18"/>
        <v>139950.74104764292</v>
      </c>
      <c r="F267" s="3">
        <f t="shared" si="19"/>
        <v>277147.617102146</v>
      </c>
    </row>
    <row r="268" spans="1:6" ht="12.75" hidden="1">
      <c r="A268" s="9">
        <v>244</v>
      </c>
      <c r="B268" s="3">
        <f t="shared" si="15"/>
        <v>1618.094140141987</v>
      </c>
      <c r="C268" s="3">
        <f t="shared" si="16"/>
        <v>860.0276261339204</v>
      </c>
      <c r="D268" s="3">
        <f t="shared" si="17"/>
        <v>758.0665140080666</v>
      </c>
      <c r="E268" s="1">
        <f t="shared" si="18"/>
        <v>139090.713421509</v>
      </c>
      <c r="F268" s="3">
        <f t="shared" si="19"/>
        <v>277905.683616154</v>
      </c>
    </row>
    <row r="269" spans="1:6" ht="12.75" hidden="1">
      <c r="A269" s="9">
        <v>245</v>
      </c>
      <c r="B269" s="3">
        <f t="shared" si="15"/>
        <v>1618.094140141987</v>
      </c>
      <c r="C269" s="3">
        <f t="shared" si="16"/>
        <v>864.6861091088126</v>
      </c>
      <c r="D269" s="3">
        <f t="shared" si="17"/>
        <v>753.4080310331746</v>
      </c>
      <c r="E269" s="1">
        <f t="shared" si="18"/>
        <v>138226.02731240017</v>
      </c>
      <c r="F269" s="3">
        <f t="shared" si="19"/>
        <v>278659.0916471872</v>
      </c>
    </row>
    <row r="270" spans="1:6" ht="12.75" hidden="1">
      <c r="A270" s="9">
        <v>246</v>
      </c>
      <c r="B270" s="3">
        <f t="shared" si="15"/>
        <v>1618.094140141987</v>
      </c>
      <c r="C270" s="3">
        <f t="shared" si="16"/>
        <v>869.369825533152</v>
      </c>
      <c r="D270" s="3">
        <f t="shared" si="17"/>
        <v>748.7243146088352</v>
      </c>
      <c r="E270" s="1">
        <f t="shared" si="18"/>
        <v>137356.657486867</v>
      </c>
      <c r="F270" s="3">
        <f t="shared" si="19"/>
        <v>279407.81596179603</v>
      </c>
    </row>
    <row r="271" spans="1:6" ht="12.75" hidden="1">
      <c r="A271" s="9">
        <v>247</v>
      </c>
      <c r="B271" s="3">
        <f t="shared" si="15"/>
        <v>1618.094140141987</v>
      </c>
      <c r="C271" s="3">
        <f t="shared" si="16"/>
        <v>874.0789120881232</v>
      </c>
      <c r="D271" s="3">
        <f t="shared" si="17"/>
        <v>744.015228053864</v>
      </c>
      <c r="E271" s="1">
        <f t="shared" si="18"/>
        <v>136482.5785747789</v>
      </c>
      <c r="F271" s="3">
        <f t="shared" si="19"/>
        <v>280151.8311898499</v>
      </c>
    </row>
    <row r="272" spans="1:6" ht="12.75" hidden="1">
      <c r="A272" s="9">
        <v>248</v>
      </c>
      <c r="B272" s="3">
        <f t="shared" si="15"/>
        <v>1618.094140141987</v>
      </c>
      <c r="C272" s="3">
        <f t="shared" si="16"/>
        <v>878.8135061952671</v>
      </c>
      <c r="D272" s="3">
        <f t="shared" si="17"/>
        <v>739.2806339467198</v>
      </c>
      <c r="E272" s="1">
        <f t="shared" si="18"/>
        <v>135603.76506858363</v>
      </c>
      <c r="F272" s="3">
        <f t="shared" si="19"/>
        <v>280891.1118237966</v>
      </c>
    </row>
    <row r="273" spans="1:6" ht="12.75" hidden="1">
      <c r="A273" s="9">
        <v>249</v>
      </c>
      <c r="B273" s="3">
        <f t="shared" si="15"/>
        <v>1618.094140141987</v>
      </c>
      <c r="C273" s="3">
        <f t="shared" si="16"/>
        <v>883.5737460204915</v>
      </c>
      <c r="D273" s="3">
        <f t="shared" si="17"/>
        <v>734.5203941214954</v>
      </c>
      <c r="E273" s="1">
        <f t="shared" si="18"/>
        <v>134720.19132256313</v>
      </c>
      <c r="F273" s="3">
        <f t="shared" si="19"/>
        <v>281625.63221791806</v>
      </c>
    </row>
    <row r="274" spans="1:6" ht="12.75" hidden="1">
      <c r="A274" s="9">
        <v>250</v>
      </c>
      <c r="B274" s="3">
        <f t="shared" si="15"/>
        <v>1618.094140141987</v>
      </c>
      <c r="C274" s="3">
        <f t="shared" si="16"/>
        <v>888.3597704781026</v>
      </c>
      <c r="D274" s="3">
        <f t="shared" si="17"/>
        <v>729.7343696638845</v>
      </c>
      <c r="E274" s="1">
        <f t="shared" si="18"/>
        <v>133831.83155208503</v>
      </c>
      <c r="F274" s="3">
        <f t="shared" si="19"/>
        <v>282355.3665875819</v>
      </c>
    </row>
    <row r="275" spans="1:6" ht="12.75" hidden="1">
      <c r="A275" s="9">
        <v>251</v>
      </c>
      <c r="B275" s="3">
        <f t="shared" si="15"/>
        <v>1618.094140141987</v>
      </c>
      <c r="C275" s="3">
        <f t="shared" si="16"/>
        <v>893.171719234859</v>
      </c>
      <c r="D275" s="3">
        <f t="shared" si="17"/>
        <v>724.9224209071282</v>
      </c>
      <c r="E275" s="1">
        <f t="shared" si="18"/>
        <v>132938.65983285016</v>
      </c>
      <c r="F275" s="3">
        <f t="shared" si="19"/>
        <v>283080.28900848905</v>
      </c>
    </row>
    <row r="276" spans="1:6" ht="12.75">
      <c r="A276" s="9">
        <v>252</v>
      </c>
      <c r="B276" s="3">
        <f t="shared" si="15"/>
        <v>1618.094140141987</v>
      </c>
      <c r="C276" s="3">
        <f t="shared" si="16"/>
        <v>898.0097327140478</v>
      </c>
      <c r="D276" s="3">
        <f t="shared" si="17"/>
        <v>720.0844074279394</v>
      </c>
      <c r="E276" s="1">
        <f t="shared" si="18"/>
        <v>132040.65010013612</v>
      </c>
      <c r="F276" s="3">
        <f t="shared" si="19"/>
        <v>283800.373415917</v>
      </c>
    </row>
    <row r="277" spans="1:6" ht="12.75" hidden="1">
      <c r="A277" s="9">
        <v>253</v>
      </c>
      <c r="B277" s="3">
        <f t="shared" si="15"/>
        <v>1618.094140141987</v>
      </c>
      <c r="C277" s="3">
        <f t="shared" si="16"/>
        <v>902.8739520995822</v>
      </c>
      <c r="D277" s="3">
        <f t="shared" si="17"/>
        <v>715.220188042405</v>
      </c>
      <c r="E277" s="1">
        <f t="shared" si="18"/>
        <v>131137.77614803653</v>
      </c>
      <c r="F277" s="3">
        <f t="shared" si="19"/>
        <v>284515.59360395937</v>
      </c>
    </row>
    <row r="278" spans="1:6" ht="12.75" hidden="1">
      <c r="A278" s="9">
        <v>254</v>
      </c>
      <c r="B278" s="3">
        <f t="shared" si="15"/>
        <v>1618.094140141987</v>
      </c>
      <c r="C278" s="3">
        <f t="shared" si="16"/>
        <v>907.7645193401216</v>
      </c>
      <c r="D278" s="3">
        <f t="shared" si="17"/>
        <v>710.3296208018655</v>
      </c>
      <c r="E278" s="1">
        <f t="shared" si="18"/>
        <v>130230.0116286964</v>
      </c>
      <c r="F278" s="3">
        <f t="shared" si="19"/>
        <v>285225.9232247612</v>
      </c>
    </row>
    <row r="279" spans="1:6" ht="12.75" hidden="1">
      <c r="A279" s="9">
        <v>255</v>
      </c>
      <c r="B279" s="3">
        <f t="shared" si="15"/>
        <v>1618.094140141987</v>
      </c>
      <c r="C279" s="3">
        <f t="shared" si="16"/>
        <v>912.6815771532139</v>
      </c>
      <c r="D279" s="3">
        <f t="shared" si="17"/>
        <v>705.4125629887731</v>
      </c>
      <c r="E279" s="1">
        <f t="shared" si="18"/>
        <v>129317.33005154319</v>
      </c>
      <c r="F279" s="3">
        <f t="shared" si="19"/>
        <v>285931.33578774997</v>
      </c>
    </row>
    <row r="280" spans="1:6" ht="12.75" hidden="1">
      <c r="A280" s="9">
        <v>256</v>
      </c>
      <c r="B280" s="3">
        <f t="shared" si="15"/>
        <v>1618.094140141987</v>
      </c>
      <c r="C280" s="3">
        <f t="shared" si="16"/>
        <v>917.6252690294605</v>
      </c>
      <c r="D280" s="3">
        <f t="shared" si="17"/>
        <v>700.4688711125267</v>
      </c>
      <c r="E280" s="1">
        <f t="shared" si="18"/>
        <v>128399.70478251373</v>
      </c>
      <c r="F280" s="3">
        <f t="shared" si="19"/>
        <v>286631.8046588625</v>
      </c>
    </row>
    <row r="281" spans="1:6" ht="12.75" hidden="1">
      <c r="A281" s="9">
        <v>257</v>
      </c>
      <c r="B281" s="3">
        <f t="shared" si="15"/>
        <v>1618.094140141987</v>
      </c>
      <c r="C281" s="3">
        <f t="shared" si="16"/>
        <v>922.5957392367035</v>
      </c>
      <c r="D281" s="3">
        <f t="shared" si="17"/>
        <v>695.4984009052837</v>
      </c>
      <c r="E281" s="1">
        <f t="shared" si="18"/>
        <v>127477.10904327703</v>
      </c>
      <c r="F281" s="3">
        <f t="shared" si="19"/>
        <v>287327.30305976776</v>
      </c>
    </row>
    <row r="282" spans="1:6" ht="12.75" hidden="1">
      <c r="A282" s="9">
        <v>258</v>
      </c>
      <c r="B282" s="3">
        <f t="shared" si="15"/>
        <v>1618.094140141987</v>
      </c>
      <c r="C282" s="3">
        <f t="shared" si="16"/>
        <v>927.5931328242357</v>
      </c>
      <c r="D282" s="3">
        <f t="shared" si="17"/>
        <v>690.5010073177515</v>
      </c>
      <c r="E282" s="1">
        <f t="shared" si="18"/>
        <v>126549.5159104528</v>
      </c>
      <c r="F282" s="3">
        <f t="shared" si="19"/>
        <v>288017.8040670855</v>
      </c>
    </row>
    <row r="283" spans="1:6" ht="12.75" hidden="1">
      <c r="A283" s="9">
        <v>259</v>
      </c>
      <c r="B283" s="3">
        <f t="shared" si="15"/>
        <v>1618.094140141987</v>
      </c>
      <c r="C283" s="3">
        <f t="shared" si="16"/>
        <v>932.6175956270336</v>
      </c>
      <c r="D283" s="3">
        <f t="shared" si="17"/>
        <v>685.4765445149536</v>
      </c>
      <c r="E283" s="1">
        <f t="shared" si="18"/>
        <v>125616.89831482577</v>
      </c>
      <c r="F283" s="3">
        <f t="shared" si="19"/>
        <v>288703.28061160044</v>
      </c>
    </row>
    <row r="284" spans="1:6" ht="12.75" hidden="1">
      <c r="A284" s="9">
        <v>260</v>
      </c>
      <c r="B284" s="3">
        <f aca="true" t="shared" si="20" ref="B284:B347">$B$7</f>
        <v>1618.094140141987</v>
      </c>
      <c r="C284" s="3">
        <f aca="true" t="shared" si="21" ref="C284:C347">PPMT($C$5,A284,$C$4,$C$3,0,0)</f>
        <v>937.6692742700133</v>
      </c>
      <c r="D284" s="3">
        <f aca="true" t="shared" si="22" ref="D284:D347">IPMT($C$5,A284,$C$4,$C$3,0,0)</f>
        <v>680.4248658719737</v>
      </c>
      <c r="E284" s="1">
        <f aca="true" t="shared" si="23" ref="E284:E347">E283-C284</f>
        <v>124679.22904055576</v>
      </c>
      <c r="F284" s="3">
        <f aca="true" t="shared" si="24" ref="F284:F347">F283+D284</f>
        <v>289383.7054774724</v>
      </c>
    </row>
    <row r="285" spans="1:6" ht="12.75" hidden="1">
      <c r="A285" s="9">
        <v>261</v>
      </c>
      <c r="B285" s="3">
        <f t="shared" si="20"/>
        <v>1618.094140141987</v>
      </c>
      <c r="C285" s="3">
        <f t="shared" si="21"/>
        <v>942.7483161723092</v>
      </c>
      <c r="D285" s="3">
        <f t="shared" si="22"/>
        <v>675.345823969678</v>
      </c>
      <c r="E285" s="1">
        <f t="shared" si="23"/>
        <v>123736.48072438345</v>
      </c>
      <c r="F285" s="3">
        <f t="shared" si="24"/>
        <v>290059.0513014421</v>
      </c>
    </row>
    <row r="286" spans="1:6" ht="12.75" hidden="1">
      <c r="A286" s="9">
        <v>262</v>
      </c>
      <c r="B286" s="3">
        <f t="shared" si="20"/>
        <v>1618.094140141987</v>
      </c>
      <c r="C286" s="3">
        <f t="shared" si="21"/>
        <v>947.8548695515758</v>
      </c>
      <c r="D286" s="3">
        <f t="shared" si="22"/>
        <v>670.2392705904111</v>
      </c>
      <c r="E286" s="1">
        <f t="shared" si="23"/>
        <v>122788.62585483187</v>
      </c>
      <c r="F286" s="3">
        <f t="shared" si="24"/>
        <v>290729.2905720325</v>
      </c>
    </row>
    <row r="287" spans="1:6" ht="12.75" hidden="1">
      <c r="A287" s="9">
        <v>263</v>
      </c>
      <c r="B287" s="3">
        <f t="shared" si="20"/>
        <v>1618.094140141987</v>
      </c>
      <c r="C287" s="3">
        <f t="shared" si="21"/>
        <v>952.9890834283137</v>
      </c>
      <c r="D287" s="3">
        <f t="shared" si="22"/>
        <v>665.1050567136735</v>
      </c>
      <c r="E287" s="1">
        <f t="shared" si="23"/>
        <v>121835.63677140356</v>
      </c>
      <c r="F287" s="3">
        <f t="shared" si="24"/>
        <v>291394.3956287462</v>
      </c>
    </row>
    <row r="288" spans="1:6" ht="12.75">
      <c r="A288" s="9">
        <v>264</v>
      </c>
      <c r="B288" s="3">
        <f t="shared" si="20"/>
        <v>1618.094140141987</v>
      </c>
      <c r="C288" s="3">
        <f t="shared" si="21"/>
        <v>958.1511076302169</v>
      </c>
      <c r="D288" s="3">
        <f t="shared" si="22"/>
        <v>659.9430325117703</v>
      </c>
      <c r="E288" s="1">
        <f t="shared" si="23"/>
        <v>120877.48566377335</v>
      </c>
      <c r="F288" s="3">
        <f t="shared" si="24"/>
        <v>292054.33866125793</v>
      </c>
    </row>
    <row r="289" spans="1:6" ht="12.75" hidden="1">
      <c r="A289" s="9">
        <v>265</v>
      </c>
      <c r="B289" s="3">
        <f t="shared" si="20"/>
        <v>1618.094140141987</v>
      </c>
      <c r="C289" s="3">
        <f t="shared" si="21"/>
        <v>963.3410927965473</v>
      </c>
      <c r="D289" s="3">
        <f t="shared" si="22"/>
        <v>654.7530473454398</v>
      </c>
      <c r="E289" s="1">
        <f t="shared" si="23"/>
        <v>119914.1445709768</v>
      </c>
      <c r="F289" s="3">
        <f t="shared" si="24"/>
        <v>292709.0917086034</v>
      </c>
    </row>
    <row r="290" spans="1:6" ht="12.75" hidden="1">
      <c r="A290" s="9">
        <v>266</v>
      </c>
      <c r="B290" s="3">
        <f t="shared" si="20"/>
        <v>1618.094140141987</v>
      </c>
      <c r="C290" s="3">
        <f t="shared" si="21"/>
        <v>968.5591903825285</v>
      </c>
      <c r="D290" s="3">
        <f t="shared" si="22"/>
        <v>649.5349497594585</v>
      </c>
      <c r="E290" s="1">
        <f t="shared" si="23"/>
        <v>118945.58538059428</v>
      </c>
      <c r="F290" s="3">
        <f t="shared" si="24"/>
        <v>293358.62665836286</v>
      </c>
    </row>
    <row r="291" spans="1:6" ht="12.75" hidden="1">
      <c r="A291" s="9">
        <v>267</v>
      </c>
      <c r="B291" s="3">
        <f t="shared" si="20"/>
        <v>1618.094140141987</v>
      </c>
      <c r="C291" s="3">
        <f t="shared" si="21"/>
        <v>973.8055526637673</v>
      </c>
      <c r="D291" s="3">
        <f t="shared" si="22"/>
        <v>644.2885874782198</v>
      </c>
      <c r="E291" s="1">
        <f t="shared" si="23"/>
        <v>117971.77982793051</v>
      </c>
      <c r="F291" s="3">
        <f t="shared" si="24"/>
        <v>294002.9152458411</v>
      </c>
    </row>
    <row r="292" spans="1:6" ht="12.75" hidden="1">
      <c r="A292" s="9">
        <v>268</v>
      </c>
      <c r="B292" s="3">
        <f t="shared" si="20"/>
        <v>1618.094140141987</v>
      </c>
      <c r="C292" s="3">
        <f t="shared" si="21"/>
        <v>979.0803327406961</v>
      </c>
      <c r="D292" s="3">
        <f t="shared" si="22"/>
        <v>639.013807401291</v>
      </c>
      <c r="E292" s="1">
        <f t="shared" si="23"/>
        <v>116992.69949518982</v>
      </c>
      <c r="F292" s="3">
        <f t="shared" si="24"/>
        <v>294641.9290532424</v>
      </c>
    </row>
    <row r="293" spans="1:6" ht="12.75" hidden="1">
      <c r="A293" s="9">
        <v>269</v>
      </c>
      <c r="B293" s="3">
        <f t="shared" si="20"/>
        <v>1618.094140141987</v>
      </c>
      <c r="C293" s="3">
        <f t="shared" si="21"/>
        <v>984.3836845430415</v>
      </c>
      <c r="D293" s="3">
        <f t="shared" si="22"/>
        <v>633.7104555989457</v>
      </c>
      <c r="E293" s="1">
        <f t="shared" si="23"/>
        <v>116008.31581064677</v>
      </c>
      <c r="F293" s="3">
        <f t="shared" si="24"/>
        <v>295275.6395088413</v>
      </c>
    </row>
    <row r="294" spans="1:6" ht="12.75" hidden="1">
      <c r="A294" s="9">
        <v>270</v>
      </c>
      <c r="B294" s="3">
        <f t="shared" si="20"/>
        <v>1618.094140141987</v>
      </c>
      <c r="C294" s="3">
        <f t="shared" si="21"/>
        <v>989.7157628343163</v>
      </c>
      <c r="D294" s="3">
        <f t="shared" si="22"/>
        <v>628.3783773076709</v>
      </c>
      <c r="E294" s="1">
        <f t="shared" si="23"/>
        <v>115018.60004781246</v>
      </c>
      <c r="F294" s="3">
        <f t="shared" si="24"/>
        <v>295904.017886149</v>
      </c>
    </row>
    <row r="295" spans="1:6" ht="12.75" hidden="1">
      <c r="A295" s="9">
        <v>271</v>
      </c>
      <c r="B295" s="3">
        <f t="shared" si="20"/>
        <v>1618.094140141987</v>
      </c>
      <c r="C295" s="3">
        <f t="shared" si="21"/>
        <v>995.0767232163355</v>
      </c>
      <c r="D295" s="3">
        <f t="shared" si="22"/>
        <v>623.0174169256517</v>
      </c>
      <c r="E295" s="1">
        <f t="shared" si="23"/>
        <v>114023.52332459613</v>
      </c>
      <c r="F295" s="3">
        <f t="shared" si="24"/>
        <v>296527.03530307463</v>
      </c>
    </row>
    <row r="296" spans="1:6" ht="12.75" hidden="1">
      <c r="A296" s="9">
        <v>272</v>
      </c>
      <c r="B296" s="3">
        <f t="shared" si="20"/>
        <v>1618.094140141987</v>
      </c>
      <c r="C296" s="3">
        <f t="shared" si="21"/>
        <v>1000.4667221337573</v>
      </c>
      <c r="D296" s="3">
        <f t="shared" si="22"/>
        <v>617.6274180082297</v>
      </c>
      <c r="E296" s="1">
        <f t="shared" si="23"/>
        <v>113023.05660246237</v>
      </c>
      <c r="F296" s="3">
        <f t="shared" si="24"/>
        <v>297144.66272108286</v>
      </c>
    </row>
    <row r="297" spans="1:6" ht="12.75" hidden="1">
      <c r="A297" s="9">
        <v>273</v>
      </c>
      <c r="B297" s="3">
        <f t="shared" si="20"/>
        <v>1618.094140141987</v>
      </c>
      <c r="C297" s="3">
        <f t="shared" si="21"/>
        <v>1005.8859168786485</v>
      </c>
      <c r="D297" s="3">
        <f t="shared" si="22"/>
        <v>612.2082232633387</v>
      </c>
      <c r="E297" s="1">
        <f t="shared" si="23"/>
        <v>112017.17068558373</v>
      </c>
      <c r="F297" s="3">
        <f t="shared" si="24"/>
        <v>297756.8709443462</v>
      </c>
    </row>
    <row r="298" spans="1:6" ht="12.75" hidden="1">
      <c r="A298" s="9">
        <v>274</v>
      </c>
      <c r="B298" s="3">
        <f t="shared" si="20"/>
        <v>1618.094140141987</v>
      </c>
      <c r="C298" s="3">
        <f t="shared" si="21"/>
        <v>1011.3344655950746</v>
      </c>
      <c r="D298" s="3">
        <f t="shared" si="22"/>
        <v>606.7596745469126</v>
      </c>
      <c r="E298" s="1">
        <f t="shared" si="23"/>
        <v>111005.83621998865</v>
      </c>
      <c r="F298" s="3">
        <f t="shared" si="24"/>
        <v>298363.6306188931</v>
      </c>
    </row>
    <row r="299" spans="1:6" ht="12.75" hidden="1">
      <c r="A299" s="9">
        <v>275</v>
      </c>
      <c r="B299" s="3">
        <f t="shared" si="20"/>
        <v>1618.094140141987</v>
      </c>
      <c r="C299" s="3">
        <f t="shared" si="21"/>
        <v>1016.8125272837144</v>
      </c>
      <c r="D299" s="3">
        <f t="shared" si="22"/>
        <v>601.2816128582726</v>
      </c>
      <c r="E299" s="1">
        <f t="shared" si="23"/>
        <v>109989.02369270493</v>
      </c>
      <c r="F299" s="3">
        <f t="shared" si="24"/>
        <v>298964.91223175137</v>
      </c>
    </row>
    <row r="300" spans="1:6" ht="12.75">
      <c r="A300" s="9">
        <v>276</v>
      </c>
      <c r="B300" s="3">
        <f t="shared" si="20"/>
        <v>1618.094140141987</v>
      </c>
      <c r="C300" s="3">
        <f t="shared" si="21"/>
        <v>1022.3202618065013</v>
      </c>
      <c r="D300" s="3">
        <f t="shared" si="22"/>
        <v>595.773878335486</v>
      </c>
      <c r="E300" s="1">
        <f t="shared" si="23"/>
        <v>108966.70343089843</v>
      </c>
      <c r="F300" s="3">
        <f t="shared" si="24"/>
        <v>299560.68611008686</v>
      </c>
    </row>
    <row r="301" spans="1:6" ht="12.75" hidden="1">
      <c r="A301" s="9">
        <v>277</v>
      </c>
      <c r="B301" s="3">
        <f t="shared" si="20"/>
        <v>1618.094140141987</v>
      </c>
      <c r="C301" s="3">
        <f t="shared" si="21"/>
        <v>1027.8578298912867</v>
      </c>
      <c r="D301" s="3">
        <f t="shared" si="22"/>
        <v>590.2363102507007</v>
      </c>
      <c r="E301" s="1">
        <f t="shared" si="23"/>
        <v>107938.84560100714</v>
      </c>
      <c r="F301" s="3">
        <f t="shared" si="24"/>
        <v>300150.92242033756</v>
      </c>
    </row>
    <row r="302" spans="1:6" ht="12.75" hidden="1">
      <c r="A302" s="9">
        <v>278</v>
      </c>
      <c r="B302" s="3">
        <f t="shared" si="20"/>
        <v>1618.094140141987</v>
      </c>
      <c r="C302" s="3">
        <f t="shared" si="21"/>
        <v>1033.425393136531</v>
      </c>
      <c r="D302" s="3">
        <f t="shared" si="22"/>
        <v>584.6687470054561</v>
      </c>
      <c r="E302" s="1">
        <f t="shared" si="23"/>
        <v>106905.4202078706</v>
      </c>
      <c r="F302" s="3">
        <f t="shared" si="24"/>
        <v>300735.591167343</v>
      </c>
    </row>
    <row r="303" spans="1:6" ht="12.75" hidden="1">
      <c r="A303" s="9">
        <v>279</v>
      </c>
      <c r="B303" s="3">
        <f t="shared" si="20"/>
        <v>1618.094140141987</v>
      </c>
      <c r="C303" s="3">
        <f t="shared" si="21"/>
        <v>1039.0231140160204</v>
      </c>
      <c r="D303" s="3">
        <f t="shared" si="22"/>
        <v>579.0710261259666</v>
      </c>
      <c r="E303" s="1">
        <f t="shared" si="23"/>
        <v>105866.39709385458</v>
      </c>
      <c r="F303" s="3">
        <f t="shared" si="24"/>
        <v>301314.662193469</v>
      </c>
    </row>
    <row r="304" spans="1:6" ht="12.75" hidden="1">
      <c r="A304" s="9">
        <v>280</v>
      </c>
      <c r="B304" s="3">
        <f t="shared" si="20"/>
        <v>1618.094140141987</v>
      </c>
      <c r="C304" s="3">
        <f t="shared" si="21"/>
        <v>1044.651155883607</v>
      </c>
      <c r="D304" s="3">
        <f t="shared" si="22"/>
        <v>573.4429842583799</v>
      </c>
      <c r="E304" s="1">
        <f t="shared" si="23"/>
        <v>104821.74593797098</v>
      </c>
      <c r="F304" s="3">
        <f t="shared" si="24"/>
        <v>301888.1051777274</v>
      </c>
    </row>
    <row r="305" spans="1:6" ht="12.75" hidden="1">
      <c r="A305" s="9">
        <v>281</v>
      </c>
      <c r="B305" s="3">
        <f t="shared" si="20"/>
        <v>1618.094140141987</v>
      </c>
      <c r="C305" s="3">
        <f t="shared" si="21"/>
        <v>1050.3096829779768</v>
      </c>
      <c r="D305" s="3">
        <f t="shared" si="22"/>
        <v>567.7844571640103</v>
      </c>
      <c r="E305" s="1">
        <f t="shared" si="23"/>
        <v>103771.436254993</v>
      </c>
      <c r="F305" s="3">
        <f t="shared" si="24"/>
        <v>302455.8896348914</v>
      </c>
    </row>
    <row r="306" spans="1:6" ht="12.75" hidden="1">
      <c r="A306" s="9">
        <v>282</v>
      </c>
      <c r="B306" s="3">
        <f t="shared" si="20"/>
        <v>1618.094140141987</v>
      </c>
      <c r="C306" s="3">
        <f t="shared" si="21"/>
        <v>1055.9988604274408</v>
      </c>
      <c r="D306" s="3">
        <f t="shared" si="22"/>
        <v>562.0952797145462</v>
      </c>
      <c r="E306" s="1">
        <f t="shared" si="23"/>
        <v>102715.43739456555</v>
      </c>
      <c r="F306" s="3">
        <f t="shared" si="24"/>
        <v>303017.984914606</v>
      </c>
    </row>
    <row r="307" spans="1:6" ht="12.75" hidden="1">
      <c r="A307" s="9">
        <v>283</v>
      </c>
      <c r="B307" s="3">
        <f t="shared" si="20"/>
        <v>1618.094140141987</v>
      </c>
      <c r="C307" s="3">
        <f t="shared" si="21"/>
        <v>1061.718854254756</v>
      </c>
      <c r="D307" s="3">
        <f t="shared" si="22"/>
        <v>556.3752858872309</v>
      </c>
      <c r="E307" s="1">
        <f t="shared" si="23"/>
        <v>101653.7185403108</v>
      </c>
      <c r="F307" s="3">
        <f t="shared" si="24"/>
        <v>303574.3602004932</v>
      </c>
    </row>
    <row r="308" spans="1:6" ht="12.75" hidden="1">
      <c r="A308" s="9">
        <v>284</v>
      </c>
      <c r="B308" s="3">
        <f t="shared" si="20"/>
        <v>1618.094140141987</v>
      </c>
      <c r="C308" s="3">
        <f t="shared" si="21"/>
        <v>1067.4698313819695</v>
      </c>
      <c r="D308" s="3">
        <f t="shared" si="22"/>
        <v>550.6243087600176</v>
      </c>
      <c r="E308" s="1">
        <f t="shared" si="23"/>
        <v>100586.24870892883</v>
      </c>
      <c r="F308" s="3">
        <f t="shared" si="24"/>
        <v>304124.98450925323</v>
      </c>
    </row>
    <row r="309" spans="1:6" ht="12.75" hidden="1">
      <c r="A309" s="9">
        <v>285</v>
      </c>
      <c r="B309" s="3">
        <f t="shared" si="20"/>
        <v>1618.094140141987</v>
      </c>
      <c r="C309" s="3">
        <f t="shared" si="21"/>
        <v>1073.2519596352886</v>
      </c>
      <c r="D309" s="3">
        <f t="shared" si="22"/>
        <v>544.8421805066987</v>
      </c>
      <c r="E309" s="1">
        <f t="shared" si="23"/>
        <v>99512.99674929354</v>
      </c>
      <c r="F309" s="3">
        <f t="shared" si="24"/>
        <v>304669.8266897599</v>
      </c>
    </row>
    <row r="310" spans="1:6" ht="12.75" hidden="1">
      <c r="A310" s="9">
        <v>286</v>
      </c>
      <c r="B310" s="3">
        <f t="shared" si="20"/>
        <v>1618.094140141987</v>
      </c>
      <c r="C310" s="3">
        <f t="shared" si="21"/>
        <v>1079.0654077499796</v>
      </c>
      <c r="D310" s="3">
        <f t="shared" si="22"/>
        <v>539.0287323920074</v>
      </c>
      <c r="E310" s="1">
        <f t="shared" si="23"/>
        <v>98433.93134154356</v>
      </c>
      <c r="F310" s="3">
        <f t="shared" si="24"/>
        <v>305208.8554221519</v>
      </c>
    </row>
    <row r="311" spans="1:6" ht="12.75" hidden="1">
      <c r="A311" s="9">
        <v>287</v>
      </c>
      <c r="B311" s="3">
        <f t="shared" si="20"/>
        <v>1618.094140141987</v>
      </c>
      <c r="C311" s="3">
        <f t="shared" si="21"/>
        <v>1084.910345375292</v>
      </c>
      <c r="D311" s="3">
        <f t="shared" si="22"/>
        <v>533.1837947666952</v>
      </c>
      <c r="E311" s="1">
        <f t="shared" si="23"/>
        <v>97349.02099616827</v>
      </c>
      <c r="F311" s="3">
        <f t="shared" si="24"/>
        <v>305742.03921691864</v>
      </c>
    </row>
    <row r="312" spans="1:6" ht="12.75">
      <c r="A312" s="9">
        <v>288</v>
      </c>
      <c r="B312" s="3">
        <f t="shared" si="20"/>
        <v>1618.094140141987</v>
      </c>
      <c r="C312" s="3">
        <f t="shared" si="21"/>
        <v>1090.786943079408</v>
      </c>
      <c r="D312" s="3">
        <f t="shared" si="22"/>
        <v>527.3071970625789</v>
      </c>
      <c r="E312" s="1">
        <f t="shared" si="23"/>
        <v>96258.23405308886</v>
      </c>
      <c r="F312" s="3">
        <f t="shared" si="24"/>
        <v>306269.3464139812</v>
      </c>
    </row>
    <row r="313" spans="1:6" ht="12.75" hidden="1">
      <c r="A313" s="9">
        <v>289</v>
      </c>
      <c r="B313" s="3">
        <f t="shared" si="20"/>
        <v>1618.094140141987</v>
      </c>
      <c r="C313" s="3">
        <f t="shared" si="21"/>
        <v>1096.6953723544216</v>
      </c>
      <c r="D313" s="3">
        <f t="shared" si="22"/>
        <v>521.3987677875655</v>
      </c>
      <c r="E313" s="1">
        <f t="shared" si="23"/>
        <v>95161.53868073443</v>
      </c>
      <c r="F313" s="3">
        <f t="shared" si="24"/>
        <v>306790.7451817688</v>
      </c>
    </row>
    <row r="314" spans="1:6" ht="12.75" hidden="1">
      <c r="A314" s="9">
        <v>290</v>
      </c>
      <c r="B314" s="3">
        <f t="shared" si="20"/>
        <v>1618.094140141987</v>
      </c>
      <c r="C314" s="3">
        <f t="shared" si="21"/>
        <v>1102.6358056213412</v>
      </c>
      <c r="D314" s="3">
        <f t="shared" si="22"/>
        <v>515.4583345206456</v>
      </c>
      <c r="E314" s="1">
        <f t="shared" si="23"/>
        <v>94058.9028751131</v>
      </c>
      <c r="F314" s="3">
        <f t="shared" si="24"/>
        <v>307306.2035162894</v>
      </c>
    </row>
    <row r="315" spans="1:6" ht="12.75" hidden="1">
      <c r="A315" s="9">
        <v>291</v>
      </c>
      <c r="B315" s="3">
        <f t="shared" si="20"/>
        <v>1618.094140141987</v>
      </c>
      <c r="C315" s="3">
        <f t="shared" si="21"/>
        <v>1108.6084162351237</v>
      </c>
      <c r="D315" s="3">
        <f t="shared" si="22"/>
        <v>509.4857239068635</v>
      </c>
      <c r="E315" s="1">
        <f t="shared" si="23"/>
        <v>92950.29445887798</v>
      </c>
      <c r="F315" s="3">
        <f t="shared" si="24"/>
        <v>307815.68924019625</v>
      </c>
    </row>
    <row r="316" spans="1:6" ht="12.75" hidden="1">
      <c r="A316" s="9">
        <v>292</v>
      </c>
      <c r="B316" s="3">
        <f t="shared" si="20"/>
        <v>1618.094140141987</v>
      </c>
      <c r="C316" s="3">
        <f t="shared" si="21"/>
        <v>1114.6133784897304</v>
      </c>
      <c r="D316" s="3">
        <f t="shared" si="22"/>
        <v>503.48076165225655</v>
      </c>
      <c r="E316" s="1">
        <f t="shared" si="23"/>
        <v>91835.68108038825</v>
      </c>
      <c r="F316" s="3">
        <f t="shared" si="24"/>
        <v>308319.1700018485</v>
      </c>
    </row>
    <row r="317" spans="1:6" ht="12.75" hidden="1">
      <c r="A317" s="9">
        <v>293</v>
      </c>
      <c r="B317" s="3">
        <f t="shared" si="20"/>
        <v>1618.094140141987</v>
      </c>
      <c r="C317" s="3">
        <f t="shared" si="21"/>
        <v>1120.6508676232165</v>
      </c>
      <c r="D317" s="3">
        <f t="shared" si="22"/>
        <v>497.4432725187705</v>
      </c>
      <c r="E317" s="1">
        <f t="shared" si="23"/>
        <v>90715.03021276504</v>
      </c>
      <c r="F317" s="3">
        <f t="shared" si="24"/>
        <v>308816.61327436724</v>
      </c>
    </row>
    <row r="318" spans="1:6" ht="12.75" hidden="1">
      <c r="A318" s="9">
        <v>294</v>
      </c>
      <c r="B318" s="3">
        <f t="shared" si="20"/>
        <v>1618.094140141987</v>
      </c>
      <c r="C318" s="3">
        <f t="shared" si="21"/>
        <v>1126.7210598228423</v>
      </c>
      <c r="D318" s="3">
        <f t="shared" si="22"/>
        <v>491.3730803191448</v>
      </c>
      <c r="E318" s="1">
        <f t="shared" si="23"/>
        <v>89588.3091529422</v>
      </c>
      <c r="F318" s="3">
        <f t="shared" si="24"/>
        <v>309307.9863546864</v>
      </c>
    </row>
    <row r="319" spans="1:6" ht="12.75" hidden="1">
      <c r="A319" s="9">
        <v>295</v>
      </c>
      <c r="B319" s="3">
        <f t="shared" si="20"/>
        <v>1618.094140141987</v>
      </c>
      <c r="C319" s="3">
        <f t="shared" si="21"/>
        <v>1132.824132230216</v>
      </c>
      <c r="D319" s="3">
        <f t="shared" si="22"/>
        <v>485.27000791177096</v>
      </c>
      <c r="E319" s="1">
        <f t="shared" si="23"/>
        <v>88455.48502071197</v>
      </c>
      <c r="F319" s="3">
        <f t="shared" si="24"/>
        <v>309793.25636259816</v>
      </c>
    </row>
    <row r="320" spans="1:6" ht="12.75" hidden="1">
      <c r="A320" s="9">
        <v>296</v>
      </c>
      <c r="B320" s="3">
        <f t="shared" si="20"/>
        <v>1618.094140141987</v>
      </c>
      <c r="C320" s="3">
        <f t="shared" si="21"/>
        <v>1138.9602629464632</v>
      </c>
      <c r="D320" s="3">
        <f t="shared" si="22"/>
        <v>479.133877195524</v>
      </c>
      <c r="E320" s="1">
        <f t="shared" si="23"/>
        <v>87316.52475776551</v>
      </c>
      <c r="F320" s="3">
        <f t="shared" si="24"/>
        <v>310272.3902397937</v>
      </c>
    </row>
    <row r="321" spans="1:6" ht="12.75" hidden="1">
      <c r="A321" s="9">
        <v>297</v>
      </c>
      <c r="B321" s="3">
        <f t="shared" si="20"/>
        <v>1618.094140141987</v>
      </c>
      <c r="C321" s="3">
        <f t="shared" si="21"/>
        <v>1145.129631037423</v>
      </c>
      <c r="D321" s="3">
        <f t="shared" si="22"/>
        <v>472.964509104564</v>
      </c>
      <c r="E321" s="1">
        <f t="shared" si="23"/>
        <v>86171.3951267281</v>
      </c>
      <c r="F321" s="3">
        <f t="shared" si="24"/>
        <v>310745.35474889824</v>
      </c>
    </row>
    <row r="322" spans="1:6" ht="12.75" hidden="1">
      <c r="A322" s="9">
        <v>298</v>
      </c>
      <c r="B322" s="3">
        <f t="shared" si="20"/>
        <v>1618.094140141987</v>
      </c>
      <c r="C322" s="3">
        <f t="shared" si="21"/>
        <v>1151.3324165388758</v>
      </c>
      <c r="D322" s="3">
        <f t="shared" si="22"/>
        <v>466.76172360311125</v>
      </c>
      <c r="E322" s="1">
        <f t="shared" si="23"/>
        <v>85020.06271018922</v>
      </c>
      <c r="F322" s="3">
        <f t="shared" si="24"/>
        <v>311212.11647250137</v>
      </c>
    </row>
    <row r="323" spans="1:6" ht="12.75" hidden="1">
      <c r="A323" s="9">
        <v>299</v>
      </c>
      <c r="B323" s="3">
        <f t="shared" si="20"/>
        <v>1618.094140141987</v>
      </c>
      <c r="C323" s="3">
        <f t="shared" si="21"/>
        <v>1157.5688004617948</v>
      </c>
      <c r="D323" s="3">
        <f t="shared" si="22"/>
        <v>460.5253396801924</v>
      </c>
      <c r="E323" s="1">
        <f t="shared" si="23"/>
        <v>83862.49390972742</v>
      </c>
      <c r="F323" s="3">
        <f t="shared" si="24"/>
        <v>311672.64181218157</v>
      </c>
    </row>
    <row r="324" spans="1:6" ht="12.75">
      <c r="A324" s="9">
        <v>300</v>
      </c>
      <c r="B324" s="3">
        <f t="shared" si="20"/>
        <v>1618.094140141987</v>
      </c>
      <c r="C324" s="3">
        <f t="shared" si="21"/>
        <v>1163.8389647976296</v>
      </c>
      <c r="D324" s="3">
        <f t="shared" si="22"/>
        <v>454.25517534435767</v>
      </c>
      <c r="E324" s="1">
        <f t="shared" si="23"/>
        <v>82698.65494492979</v>
      </c>
      <c r="F324" s="3">
        <f t="shared" si="24"/>
        <v>312126.8969875259</v>
      </c>
    </row>
    <row r="325" spans="1:6" ht="12.75" hidden="1">
      <c r="A325" s="9">
        <v>301</v>
      </c>
      <c r="B325" s="3">
        <f t="shared" si="20"/>
        <v>1618.094140141987</v>
      </c>
      <c r="C325" s="3">
        <f t="shared" si="21"/>
        <v>1170.1430925236166</v>
      </c>
      <c r="D325" s="3">
        <f t="shared" si="22"/>
        <v>447.95104761837047</v>
      </c>
      <c r="E325" s="1">
        <f t="shared" si="23"/>
        <v>81528.51185240617</v>
      </c>
      <c r="F325" s="3">
        <f t="shared" si="24"/>
        <v>312574.84803514427</v>
      </c>
    </row>
    <row r="326" spans="1:6" ht="12.75" hidden="1">
      <c r="A326" s="9">
        <v>302</v>
      </c>
      <c r="B326" s="3">
        <f t="shared" si="20"/>
        <v>1618.094140141987</v>
      </c>
      <c r="C326" s="3">
        <f t="shared" si="21"/>
        <v>1176.4813676081196</v>
      </c>
      <c r="D326" s="3">
        <f t="shared" si="22"/>
        <v>441.61277253386766</v>
      </c>
      <c r="E326" s="1">
        <f t="shared" si="23"/>
        <v>80352.03048479804</v>
      </c>
      <c r="F326" s="3">
        <f t="shared" si="24"/>
        <v>313016.4608076781</v>
      </c>
    </row>
    <row r="327" spans="1:6" ht="12.75" hidden="1">
      <c r="A327" s="9">
        <v>303</v>
      </c>
      <c r="B327" s="3">
        <f t="shared" si="20"/>
        <v>1618.094140141987</v>
      </c>
      <c r="C327" s="3">
        <f t="shared" si="21"/>
        <v>1182.8539750159969</v>
      </c>
      <c r="D327" s="3">
        <f t="shared" si="22"/>
        <v>435.2401651259903</v>
      </c>
      <c r="E327" s="1">
        <f t="shared" si="23"/>
        <v>79169.17650978205</v>
      </c>
      <c r="F327" s="3">
        <f t="shared" si="24"/>
        <v>313451.7009728041</v>
      </c>
    </row>
    <row r="328" spans="1:6" ht="12.75" hidden="1">
      <c r="A328" s="9">
        <v>304</v>
      </c>
      <c r="B328" s="3">
        <f t="shared" si="20"/>
        <v>1618.094140141987</v>
      </c>
      <c r="C328" s="3">
        <f t="shared" si="21"/>
        <v>1189.2611007140001</v>
      </c>
      <c r="D328" s="3">
        <f t="shared" si="22"/>
        <v>428.833039427987</v>
      </c>
      <c r="E328" s="1">
        <f t="shared" si="23"/>
        <v>77979.91540906805</v>
      </c>
      <c r="F328" s="3">
        <f t="shared" si="24"/>
        <v>313880.5340122321</v>
      </c>
    </row>
    <row r="329" spans="1:6" ht="12.75" hidden="1">
      <c r="A329" s="9">
        <v>305</v>
      </c>
      <c r="B329" s="3">
        <f t="shared" si="20"/>
        <v>1618.094140141987</v>
      </c>
      <c r="C329" s="3">
        <f t="shared" si="21"/>
        <v>1195.702931676201</v>
      </c>
      <c r="D329" s="3">
        <f t="shared" si="22"/>
        <v>422.3912084657862</v>
      </c>
      <c r="E329" s="1">
        <f t="shared" si="23"/>
        <v>76784.21247739185</v>
      </c>
      <c r="F329" s="3">
        <f t="shared" si="24"/>
        <v>314302.9252206979</v>
      </c>
    </row>
    <row r="330" spans="1:6" ht="12.75" hidden="1">
      <c r="A330" s="9">
        <v>306</v>
      </c>
      <c r="B330" s="3">
        <f t="shared" si="20"/>
        <v>1618.094140141987</v>
      </c>
      <c r="C330" s="3">
        <f t="shared" si="21"/>
        <v>1202.179655889447</v>
      </c>
      <c r="D330" s="3">
        <f t="shared" si="22"/>
        <v>415.91448425254</v>
      </c>
      <c r="E330" s="1">
        <f t="shared" si="23"/>
        <v>75582.0328215024</v>
      </c>
      <c r="F330" s="3">
        <f t="shared" si="24"/>
        <v>314718.8397049504</v>
      </c>
    </row>
    <row r="331" spans="1:6" ht="12.75" hidden="1">
      <c r="A331" s="9">
        <v>307</v>
      </c>
      <c r="B331" s="3">
        <f t="shared" si="20"/>
        <v>1618.094140141987</v>
      </c>
      <c r="C331" s="3">
        <f t="shared" si="21"/>
        <v>1208.6914623588482</v>
      </c>
      <c r="D331" s="3">
        <f t="shared" si="22"/>
        <v>409.4026777831388</v>
      </c>
      <c r="E331" s="1">
        <f t="shared" si="23"/>
        <v>74373.34135914355</v>
      </c>
      <c r="F331" s="3">
        <f t="shared" si="24"/>
        <v>315128.24238273356</v>
      </c>
    </row>
    <row r="332" spans="1:6" ht="12.75" hidden="1">
      <c r="A332" s="9">
        <v>308</v>
      </c>
      <c r="B332" s="3">
        <f t="shared" si="20"/>
        <v>1618.094140141987</v>
      </c>
      <c r="C332" s="3">
        <f t="shared" si="21"/>
        <v>1215.238541113292</v>
      </c>
      <c r="D332" s="3">
        <f t="shared" si="22"/>
        <v>402.85559902869505</v>
      </c>
      <c r="E332" s="1">
        <f t="shared" si="23"/>
        <v>73158.10281803027</v>
      </c>
      <c r="F332" s="3">
        <f t="shared" si="24"/>
        <v>315531.09798176226</v>
      </c>
    </row>
    <row r="333" spans="1:6" ht="12.75" hidden="1">
      <c r="A333" s="9">
        <v>309</v>
      </c>
      <c r="B333" s="3">
        <f t="shared" si="20"/>
        <v>1618.094140141987</v>
      </c>
      <c r="C333" s="3">
        <f t="shared" si="21"/>
        <v>1221.821083210989</v>
      </c>
      <c r="D333" s="3">
        <f t="shared" si="22"/>
        <v>396.2730569309981</v>
      </c>
      <c r="E333" s="1">
        <f t="shared" si="23"/>
        <v>71936.28173481928</v>
      </c>
      <c r="F333" s="3">
        <f t="shared" si="24"/>
        <v>315927.37103869324</v>
      </c>
    </row>
    <row r="334" spans="1:6" ht="12.75" hidden="1">
      <c r="A334" s="9">
        <v>310</v>
      </c>
      <c r="B334" s="3">
        <f t="shared" si="20"/>
        <v>1618.094140141987</v>
      </c>
      <c r="C334" s="3">
        <f t="shared" si="21"/>
        <v>1228.4392807450486</v>
      </c>
      <c r="D334" s="3">
        <f t="shared" si="22"/>
        <v>389.6548593969386</v>
      </c>
      <c r="E334" s="1">
        <f t="shared" si="23"/>
        <v>70707.84245407423</v>
      </c>
      <c r="F334" s="3">
        <f t="shared" si="24"/>
        <v>316317.02589809016</v>
      </c>
    </row>
    <row r="335" spans="1:6" ht="12.75" hidden="1">
      <c r="A335" s="9">
        <v>311</v>
      </c>
      <c r="B335" s="3">
        <f t="shared" si="20"/>
        <v>1618.094140141987</v>
      </c>
      <c r="C335" s="3">
        <f t="shared" si="21"/>
        <v>1235.0933268490844</v>
      </c>
      <c r="D335" s="3">
        <f t="shared" si="22"/>
        <v>383.00081329290293</v>
      </c>
      <c r="E335" s="1">
        <f t="shared" si="23"/>
        <v>69472.74912722514</v>
      </c>
      <c r="F335" s="3">
        <f t="shared" si="24"/>
        <v>316700.0267113831</v>
      </c>
    </row>
    <row r="336" spans="1:6" ht="12.75">
      <c r="A336" s="9">
        <v>312</v>
      </c>
      <c r="B336" s="3">
        <f t="shared" si="20"/>
        <v>1618.094140141987</v>
      </c>
      <c r="C336" s="3">
        <f t="shared" si="21"/>
        <v>1241.78341570285</v>
      </c>
      <c r="D336" s="3">
        <f t="shared" si="22"/>
        <v>376.310724439137</v>
      </c>
      <c r="E336" s="1">
        <f t="shared" si="23"/>
        <v>68230.96571152228</v>
      </c>
      <c r="F336" s="3">
        <f t="shared" si="24"/>
        <v>317076.33743582224</v>
      </c>
    </row>
    <row r="337" spans="1:6" ht="12.75" hidden="1">
      <c r="A337" s="9">
        <v>313</v>
      </c>
      <c r="B337" s="3">
        <f t="shared" si="20"/>
        <v>1618.094140141987</v>
      </c>
      <c r="C337" s="3">
        <f t="shared" si="21"/>
        <v>1248.5097425379072</v>
      </c>
      <c r="D337" s="3">
        <f t="shared" si="22"/>
        <v>369.5843976040798</v>
      </c>
      <c r="E337" s="1">
        <f t="shared" si="23"/>
        <v>66982.45596898437</v>
      </c>
      <c r="F337" s="3">
        <f t="shared" si="24"/>
        <v>317445.92183342634</v>
      </c>
    </row>
    <row r="338" spans="1:6" ht="12.75" hidden="1">
      <c r="A338" s="9">
        <v>314</v>
      </c>
      <c r="B338" s="3">
        <f t="shared" si="20"/>
        <v>1618.094140141987</v>
      </c>
      <c r="C338" s="3">
        <f t="shared" si="21"/>
        <v>1255.272503643321</v>
      </c>
      <c r="D338" s="3">
        <f t="shared" si="22"/>
        <v>362.82163649866624</v>
      </c>
      <c r="E338" s="1">
        <f t="shared" si="23"/>
        <v>65727.18346534105</v>
      </c>
      <c r="F338" s="3">
        <f t="shared" si="24"/>
        <v>317808.743469925</v>
      </c>
    </row>
    <row r="339" spans="1:6" ht="12.75" hidden="1">
      <c r="A339" s="9">
        <v>315</v>
      </c>
      <c r="B339" s="3">
        <f t="shared" si="20"/>
        <v>1618.094140141987</v>
      </c>
      <c r="C339" s="3">
        <f t="shared" si="21"/>
        <v>1262.0718963713887</v>
      </c>
      <c r="D339" s="3">
        <f t="shared" si="22"/>
        <v>356.0222437705982</v>
      </c>
      <c r="E339" s="1">
        <f t="shared" si="23"/>
        <v>64465.11156896966</v>
      </c>
      <c r="F339" s="3">
        <f t="shared" si="24"/>
        <v>318164.7657136956</v>
      </c>
    </row>
    <row r="340" spans="1:6" ht="12.75" hidden="1">
      <c r="A340" s="9">
        <v>316</v>
      </c>
      <c r="B340" s="3">
        <f t="shared" si="20"/>
        <v>1618.094140141987</v>
      </c>
      <c r="C340" s="3">
        <f t="shared" si="21"/>
        <v>1268.9081191434007</v>
      </c>
      <c r="D340" s="3">
        <f t="shared" si="22"/>
        <v>349.1860209985865</v>
      </c>
      <c r="E340" s="1">
        <f t="shared" si="23"/>
        <v>63196.20344982626</v>
      </c>
      <c r="F340" s="3">
        <f t="shared" si="24"/>
        <v>318513.9517346942</v>
      </c>
    </row>
    <row r="341" spans="1:6" ht="12.75" hidden="1">
      <c r="A341" s="9">
        <v>317</v>
      </c>
      <c r="B341" s="3">
        <f t="shared" si="20"/>
        <v>1618.094140141987</v>
      </c>
      <c r="C341" s="3">
        <f t="shared" si="21"/>
        <v>1275.7813714554272</v>
      </c>
      <c r="D341" s="3">
        <f t="shared" si="22"/>
        <v>342.31276868655976</v>
      </c>
      <c r="E341" s="1">
        <f t="shared" si="23"/>
        <v>61920.42207837083</v>
      </c>
      <c r="F341" s="3">
        <f t="shared" si="24"/>
        <v>318856.26450338075</v>
      </c>
    </row>
    <row r="342" spans="1:6" ht="12.75" hidden="1">
      <c r="A342" s="9">
        <v>318</v>
      </c>
      <c r="B342" s="3">
        <f t="shared" si="20"/>
        <v>1618.094140141987</v>
      </c>
      <c r="C342" s="3">
        <f t="shared" si="21"/>
        <v>1282.6918538841442</v>
      </c>
      <c r="D342" s="3">
        <f t="shared" si="22"/>
        <v>335.4022862578429</v>
      </c>
      <c r="E342" s="1">
        <f t="shared" si="23"/>
        <v>60637.73022448669</v>
      </c>
      <c r="F342" s="3">
        <f t="shared" si="24"/>
        <v>319191.6667896386</v>
      </c>
    </row>
    <row r="343" spans="1:6" ht="12.75" hidden="1">
      <c r="A343" s="9">
        <v>319</v>
      </c>
      <c r="B343" s="3">
        <f t="shared" si="20"/>
        <v>1618.094140141987</v>
      </c>
      <c r="C343" s="3">
        <f t="shared" si="21"/>
        <v>1289.6397680926834</v>
      </c>
      <c r="D343" s="3">
        <f t="shared" si="22"/>
        <v>328.45437204930374</v>
      </c>
      <c r="E343" s="1">
        <f t="shared" si="23"/>
        <v>59348.090456394006</v>
      </c>
      <c r="F343" s="3">
        <f t="shared" si="24"/>
        <v>319520.1211616879</v>
      </c>
    </row>
    <row r="344" spans="1:6" ht="12.75" hidden="1">
      <c r="A344" s="9">
        <v>320</v>
      </c>
      <c r="B344" s="3">
        <f t="shared" si="20"/>
        <v>1618.094140141987</v>
      </c>
      <c r="C344" s="3">
        <f t="shared" si="21"/>
        <v>1296.6253168365188</v>
      </c>
      <c r="D344" s="3">
        <f t="shared" si="22"/>
        <v>321.4688233054684</v>
      </c>
      <c r="E344" s="1">
        <f t="shared" si="23"/>
        <v>58051.465139557484</v>
      </c>
      <c r="F344" s="3">
        <f t="shared" si="24"/>
        <v>319841.58998499333</v>
      </c>
    </row>
    <row r="345" spans="1:6" ht="12.75" hidden="1">
      <c r="A345" s="9">
        <v>321</v>
      </c>
      <c r="B345" s="3">
        <f t="shared" si="20"/>
        <v>1618.094140141987</v>
      </c>
      <c r="C345" s="3">
        <f t="shared" si="21"/>
        <v>1303.6487039693832</v>
      </c>
      <c r="D345" s="3">
        <f t="shared" si="22"/>
        <v>314.44543617260393</v>
      </c>
      <c r="E345" s="1">
        <f t="shared" si="23"/>
        <v>56747.8164355881</v>
      </c>
      <c r="F345" s="3">
        <f t="shared" si="24"/>
        <v>320156.0354211659</v>
      </c>
    </row>
    <row r="346" spans="1:6" ht="12.75" hidden="1">
      <c r="A346" s="9">
        <v>322</v>
      </c>
      <c r="B346" s="3">
        <f t="shared" si="20"/>
        <v>1618.094140141987</v>
      </c>
      <c r="C346" s="3">
        <f t="shared" si="21"/>
        <v>1310.7101344492173</v>
      </c>
      <c r="D346" s="3">
        <f t="shared" si="22"/>
        <v>307.3840056927698</v>
      </c>
      <c r="E346" s="1">
        <f t="shared" si="23"/>
        <v>55437.10630113888</v>
      </c>
      <c r="F346" s="3">
        <f t="shared" si="24"/>
        <v>320463.4194268587</v>
      </c>
    </row>
    <row r="347" spans="1:6" ht="12.75" hidden="1">
      <c r="A347" s="9">
        <v>323</v>
      </c>
      <c r="B347" s="3">
        <f t="shared" si="20"/>
        <v>1618.094140141987</v>
      </c>
      <c r="C347" s="3">
        <f t="shared" si="21"/>
        <v>1317.8098143441505</v>
      </c>
      <c r="D347" s="3">
        <f t="shared" si="22"/>
        <v>300.2843257978365</v>
      </c>
      <c r="E347" s="1">
        <f t="shared" si="23"/>
        <v>54119.29648679473</v>
      </c>
      <c r="F347" s="3">
        <f t="shared" si="24"/>
        <v>320763.7037526565</v>
      </c>
    </row>
    <row r="348" spans="1:6" ht="12.75">
      <c r="A348" s="9">
        <v>324</v>
      </c>
      <c r="B348" s="3">
        <f aca="true" t="shared" si="25" ref="B348:B384">$B$7</f>
        <v>1618.094140141987</v>
      </c>
      <c r="C348" s="3">
        <f aca="true" t="shared" si="26" ref="C348:C384">PPMT($C$5,A348,$C$4,$C$3,0,0)</f>
        <v>1324.9479508385148</v>
      </c>
      <c r="D348" s="3">
        <f aca="true" t="shared" si="27" ref="D348:D384">IPMT($C$5,A348,$C$4,$C$3,0,0)</f>
        <v>293.14618930347234</v>
      </c>
      <c r="E348" s="1">
        <f aca="true" t="shared" si="28" ref="E348:E384">E347-C348</f>
        <v>52794.34853595622</v>
      </c>
      <c r="F348" s="3">
        <f aca="true" t="shared" si="29" ref="F348:F384">F347+D348</f>
        <v>321056.84994196</v>
      </c>
    </row>
    <row r="349" spans="1:6" ht="12.75" hidden="1">
      <c r="A349" s="9">
        <v>325</v>
      </c>
      <c r="B349" s="3">
        <f t="shared" si="25"/>
        <v>1618.094140141987</v>
      </c>
      <c r="C349" s="3">
        <f t="shared" si="26"/>
        <v>1332.12475223889</v>
      </c>
      <c r="D349" s="3">
        <f t="shared" si="27"/>
        <v>285.969387903097</v>
      </c>
      <c r="E349" s="1">
        <f t="shared" si="28"/>
        <v>51462.22378371733</v>
      </c>
      <c r="F349" s="3">
        <f t="shared" si="29"/>
        <v>321342.8193298631</v>
      </c>
    </row>
    <row r="350" spans="1:6" ht="12.75" hidden="1">
      <c r="A350" s="9">
        <v>326</v>
      </c>
      <c r="B350" s="3">
        <f t="shared" si="25"/>
        <v>1618.094140141987</v>
      </c>
      <c r="C350" s="3">
        <f t="shared" si="26"/>
        <v>1339.340427980184</v>
      </c>
      <c r="D350" s="3">
        <f t="shared" si="27"/>
        <v>278.7537121618031</v>
      </c>
      <c r="E350" s="1">
        <f t="shared" si="28"/>
        <v>50122.88335573715</v>
      </c>
      <c r="F350" s="3">
        <f t="shared" si="29"/>
        <v>321621.5730420249</v>
      </c>
    </row>
    <row r="351" spans="1:6" ht="12.75" hidden="1">
      <c r="A351" s="9">
        <v>327</v>
      </c>
      <c r="B351" s="3">
        <f t="shared" si="25"/>
        <v>1618.094140141987</v>
      </c>
      <c r="C351" s="3">
        <f t="shared" si="26"/>
        <v>1346.5951886317432</v>
      </c>
      <c r="D351" s="3">
        <f t="shared" si="27"/>
        <v>271.4989515102438</v>
      </c>
      <c r="E351" s="1">
        <f t="shared" si="28"/>
        <v>48776.288167105406</v>
      </c>
      <c r="F351" s="3">
        <f t="shared" si="29"/>
        <v>321893.07199353515</v>
      </c>
    </row>
    <row r="352" spans="1:6" ht="12.75" hidden="1">
      <c r="A352" s="9">
        <v>328</v>
      </c>
      <c r="B352" s="3">
        <f t="shared" si="25"/>
        <v>1618.094140141987</v>
      </c>
      <c r="C352" s="3">
        <f t="shared" si="26"/>
        <v>1353.8892459034987</v>
      </c>
      <c r="D352" s="3">
        <f t="shared" si="27"/>
        <v>264.20489423848846</v>
      </c>
      <c r="E352" s="1">
        <f t="shared" si="28"/>
        <v>47422.39892120191</v>
      </c>
      <c r="F352" s="3">
        <f t="shared" si="29"/>
        <v>322157.27688777365</v>
      </c>
    </row>
    <row r="353" spans="1:6" ht="12.75" hidden="1">
      <c r="A353" s="9">
        <v>329</v>
      </c>
      <c r="B353" s="3">
        <f t="shared" si="25"/>
        <v>1618.094140141987</v>
      </c>
      <c r="C353" s="3">
        <f t="shared" si="26"/>
        <v>1361.2228126521427</v>
      </c>
      <c r="D353" s="3">
        <f t="shared" si="27"/>
        <v>256.87132748984453</v>
      </c>
      <c r="E353" s="1">
        <f t="shared" si="28"/>
        <v>46061.176108549764</v>
      </c>
      <c r="F353" s="3">
        <f t="shared" si="29"/>
        <v>322414.1482152635</v>
      </c>
    </row>
    <row r="354" spans="1:6" ht="12.75" hidden="1">
      <c r="A354" s="9">
        <v>330</v>
      </c>
      <c r="B354" s="3">
        <f t="shared" si="25"/>
        <v>1618.094140141987</v>
      </c>
      <c r="C354" s="3">
        <f t="shared" si="26"/>
        <v>1368.5961028873417</v>
      </c>
      <c r="D354" s="3">
        <f t="shared" si="27"/>
        <v>249.49803725464542</v>
      </c>
      <c r="E354" s="1">
        <f t="shared" si="28"/>
        <v>44692.58000566242</v>
      </c>
      <c r="F354" s="3">
        <f t="shared" si="29"/>
        <v>322663.64625251817</v>
      </c>
    </row>
    <row r="355" spans="1:6" ht="12.75" hidden="1">
      <c r="A355" s="9">
        <v>331</v>
      </c>
      <c r="B355" s="3">
        <f t="shared" si="25"/>
        <v>1618.094140141987</v>
      </c>
      <c r="C355" s="3">
        <f t="shared" si="26"/>
        <v>1376.0093317779815</v>
      </c>
      <c r="D355" s="3">
        <f t="shared" si="27"/>
        <v>242.08480836400562</v>
      </c>
      <c r="E355" s="1">
        <f t="shared" si="28"/>
        <v>43316.57067388444</v>
      </c>
      <c r="F355" s="3">
        <f t="shared" si="29"/>
        <v>322905.73106088216</v>
      </c>
    </row>
    <row r="356" spans="1:6" ht="12.75" hidden="1">
      <c r="A356" s="9">
        <v>332</v>
      </c>
      <c r="B356" s="3">
        <f t="shared" si="25"/>
        <v>1618.094140141987</v>
      </c>
      <c r="C356" s="3">
        <f t="shared" si="26"/>
        <v>1383.4627156584456</v>
      </c>
      <c r="D356" s="3">
        <f t="shared" si="27"/>
        <v>234.63142448354154</v>
      </c>
      <c r="E356" s="1">
        <f t="shared" si="28"/>
        <v>41933.10795822599</v>
      </c>
      <c r="F356" s="3">
        <f t="shared" si="29"/>
        <v>323140.3624853657</v>
      </c>
    </row>
    <row r="357" spans="1:6" ht="12.75" hidden="1">
      <c r="A357" s="9">
        <v>333</v>
      </c>
      <c r="B357" s="3">
        <f t="shared" si="25"/>
        <v>1618.094140141987</v>
      </c>
      <c r="C357" s="3">
        <f t="shared" si="26"/>
        <v>1390.9564720349288</v>
      </c>
      <c r="D357" s="3">
        <f t="shared" si="27"/>
        <v>227.13766810705832</v>
      </c>
      <c r="E357" s="1">
        <f t="shared" si="28"/>
        <v>40542.15148619106</v>
      </c>
      <c r="F357" s="3">
        <f t="shared" si="29"/>
        <v>323367.50015347276</v>
      </c>
    </row>
    <row r="358" spans="1:6" ht="12.75" hidden="1">
      <c r="A358" s="9">
        <v>334</v>
      </c>
      <c r="B358" s="3">
        <f t="shared" si="25"/>
        <v>1618.094140141987</v>
      </c>
      <c r="C358" s="3">
        <f t="shared" si="26"/>
        <v>1398.4908195917847</v>
      </c>
      <c r="D358" s="3">
        <f t="shared" si="27"/>
        <v>219.60332055020245</v>
      </c>
      <c r="E358" s="1">
        <f t="shared" si="28"/>
        <v>39143.66066659928</v>
      </c>
      <c r="F358" s="3">
        <f t="shared" si="29"/>
        <v>323587.10347402294</v>
      </c>
    </row>
    <row r="359" spans="1:6" ht="12.75" hidden="1">
      <c r="A359" s="9">
        <v>335</v>
      </c>
      <c r="B359" s="3">
        <f t="shared" si="25"/>
        <v>1618.094140141987</v>
      </c>
      <c r="C359" s="3">
        <f t="shared" si="26"/>
        <v>1406.0659781979068</v>
      </c>
      <c r="D359" s="3">
        <f t="shared" si="27"/>
        <v>212.02816194408027</v>
      </c>
      <c r="E359" s="1">
        <f t="shared" si="28"/>
        <v>37737.594688401376</v>
      </c>
      <c r="F359" s="3">
        <f t="shared" si="29"/>
        <v>323799.131635967</v>
      </c>
    </row>
    <row r="360" spans="1:6" ht="12.75">
      <c r="A360" s="9">
        <v>336</v>
      </c>
      <c r="B360" s="3">
        <f t="shared" si="25"/>
        <v>1618.094140141987</v>
      </c>
      <c r="C360" s="3">
        <f t="shared" si="26"/>
        <v>1413.6821689131455</v>
      </c>
      <c r="D360" s="3">
        <f t="shared" si="27"/>
        <v>204.41197122884165</v>
      </c>
      <c r="E360" s="1">
        <f t="shared" si="28"/>
        <v>36323.91251948823</v>
      </c>
      <c r="F360" s="3">
        <f t="shared" si="29"/>
        <v>324003.54360719584</v>
      </c>
    </row>
    <row r="361" spans="1:6" ht="12.75" hidden="1">
      <c r="A361" s="9">
        <v>337</v>
      </c>
      <c r="B361" s="3">
        <f t="shared" si="25"/>
        <v>1618.094140141987</v>
      </c>
      <c r="C361" s="3">
        <f t="shared" si="26"/>
        <v>1421.3396139947583</v>
      </c>
      <c r="D361" s="3">
        <f t="shared" si="27"/>
        <v>196.75452614722875</v>
      </c>
      <c r="E361" s="1">
        <f t="shared" si="28"/>
        <v>34902.57290549347</v>
      </c>
      <c r="F361" s="3">
        <f t="shared" si="29"/>
        <v>324200.29813334305</v>
      </c>
    </row>
    <row r="362" spans="1:6" ht="12.75" hidden="1">
      <c r="A362" s="9">
        <v>338</v>
      </c>
      <c r="B362" s="3">
        <f t="shared" si="25"/>
        <v>1618.094140141987</v>
      </c>
      <c r="C362" s="3">
        <f t="shared" si="26"/>
        <v>1429.0385369038968</v>
      </c>
      <c r="D362" s="3">
        <f t="shared" si="27"/>
        <v>189.05560323809047</v>
      </c>
      <c r="E362" s="1">
        <f t="shared" si="28"/>
        <v>33473.53436858957</v>
      </c>
      <c r="F362" s="3">
        <f t="shared" si="29"/>
        <v>324389.35373658116</v>
      </c>
    </row>
    <row r="363" spans="1:6" ht="12.75" hidden="1">
      <c r="A363" s="9">
        <v>339</v>
      </c>
      <c r="B363" s="3">
        <f t="shared" si="25"/>
        <v>1618.094140141987</v>
      </c>
      <c r="C363" s="3">
        <f t="shared" si="26"/>
        <v>1436.779162312126</v>
      </c>
      <c r="D363" s="3">
        <f t="shared" si="27"/>
        <v>181.31497782986105</v>
      </c>
      <c r="E363" s="1">
        <f t="shared" si="28"/>
        <v>32036.755206277445</v>
      </c>
      <c r="F363" s="3">
        <f t="shared" si="29"/>
        <v>324570.66871441103</v>
      </c>
    </row>
    <row r="364" spans="1:6" ht="12.75" hidden="1">
      <c r="A364" s="9">
        <v>340</v>
      </c>
      <c r="B364" s="3">
        <f t="shared" si="25"/>
        <v>1618.094140141987</v>
      </c>
      <c r="C364" s="3">
        <f t="shared" si="26"/>
        <v>1444.5617161079836</v>
      </c>
      <c r="D364" s="3">
        <f t="shared" si="27"/>
        <v>173.53242403400367</v>
      </c>
      <c r="E364" s="1">
        <f t="shared" si="28"/>
        <v>30592.193490169462</v>
      </c>
      <c r="F364" s="3">
        <f t="shared" si="29"/>
        <v>324744.20113844506</v>
      </c>
    </row>
    <row r="365" spans="1:6" ht="12.75" hidden="1">
      <c r="A365" s="9">
        <v>341</v>
      </c>
      <c r="B365" s="3">
        <f t="shared" si="25"/>
        <v>1618.094140141987</v>
      </c>
      <c r="C365" s="3">
        <f t="shared" si="26"/>
        <v>1452.3864254035682</v>
      </c>
      <c r="D365" s="3">
        <f t="shared" si="27"/>
        <v>165.7077147384188</v>
      </c>
      <c r="E365" s="1">
        <f t="shared" si="28"/>
        <v>29139.807064765893</v>
      </c>
      <c r="F365" s="3">
        <f t="shared" si="29"/>
        <v>324909.9088531835</v>
      </c>
    </row>
    <row r="366" spans="1:6" ht="12.75" hidden="1">
      <c r="A366" s="9">
        <v>342</v>
      </c>
      <c r="B366" s="3">
        <f t="shared" si="25"/>
        <v>1618.094140141987</v>
      </c>
      <c r="C366" s="3">
        <f t="shared" si="26"/>
        <v>1460.253518541171</v>
      </c>
      <c r="D366" s="3">
        <f t="shared" si="27"/>
        <v>157.84062160081612</v>
      </c>
      <c r="E366" s="1">
        <f t="shared" si="28"/>
        <v>27679.55354622472</v>
      </c>
      <c r="F366" s="3">
        <f t="shared" si="29"/>
        <v>325067.7494747843</v>
      </c>
    </row>
    <row r="367" spans="1:6" ht="12.75" hidden="1">
      <c r="A367" s="9">
        <v>343</v>
      </c>
      <c r="B367" s="3">
        <f t="shared" si="25"/>
        <v>1618.094140141987</v>
      </c>
      <c r="C367" s="3">
        <f t="shared" si="26"/>
        <v>1468.1632250999355</v>
      </c>
      <c r="D367" s="3">
        <f t="shared" si="27"/>
        <v>149.93091504205145</v>
      </c>
      <c r="E367" s="1">
        <f t="shared" si="28"/>
        <v>26211.390321124785</v>
      </c>
      <c r="F367" s="3">
        <f t="shared" si="29"/>
        <v>325217.68038982636</v>
      </c>
    </row>
    <row r="368" spans="1:6" ht="12.75" hidden="1">
      <c r="A368" s="9">
        <v>344</v>
      </c>
      <c r="B368" s="3">
        <f t="shared" si="25"/>
        <v>1618.094140141987</v>
      </c>
      <c r="C368" s="3">
        <f t="shared" si="26"/>
        <v>1476.1157759025605</v>
      </c>
      <c r="D368" s="3">
        <f t="shared" si="27"/>
        <v>141.97836423942678</v>
      </c>
      <c r="E368" s="1">
        <f t="shared" si="28"/>
        <v>24735.274545222226</v>
      </c>
      <c r="F368" s="3">
        <f t="shared" si="29"/>
        <v>325359.6587540658</v>
      </c>
    </row>
    <row r="369" spans="1:6" ht="12.75" hidden="1">
      <c r="A369" s="9">
        <v>345</v>
      </c>
      <c r="B369" s="3">
        <f t="shared" si="25"/>
        <v>1618.094140141987</v>
      </c>
      <c r="C369" s="3">
        <f t="shared" si="26"/>
        <v>1484.1114030220324</v>
      </c>
      <c r="D369" s="3">
        <f t="shared" si="27"/>
        <v>133.98273711995455</v>
      </c>
      <c r="E369" s="1">
        <f t="shared" si="28"/>
        <v>23251.163142200196</v>
      </c>
      <c r="F369" s="3">
        <f t="shared" si="29"/>
        <v>325493.64149118576</v>
      </c>
    </row>
    <row r="370" spans="1:6" ht="12.75" hidden="1">
      <c r="A370" s="9">
        <v>346</v>
      </c>
      <c r="B370" s="3">
        <f t="shared" si="25"/>
        <v>1618.094140141987</v>
      </c>
      <c r="C370" s="3">
        <f t="shared" si="26"/>
        <v>1492.1503397884017</v>
      </c>
      <c r="D370" s="3">
        <f t="shared" si="27"/>
        <v>125.94380035358523</v>
      </c>
      <c r="E370" s="1">
        <f t="shared" si="28"/>
        <v>21759.012802411795</v>
      </c>
      <c r="F370" s="3">
        <f t="shared" si="29"/>
        <v>325619.5852915393</v>
      </c>
    </row>
    <row r="371" spans="1:6" ht="12.75" hidden="1">
      <c r="A371" s="9">
        <v>347</v>
      </c>
      <c r="B371" s="3">
        <f t="shared" si="25"/>
        <v>1618.094140141987</v>
      </c>
      <c r="C371" s="3">
        <f t="shared" si="26"/>
        <v>1500.2328207955893</v>
      </c>
      <c r="D371" s="3">
        <f t="shared" si="27"/>
        <v>117.86131934639805</v>
      </c>
      <c r="E371" s="1">
        <f t="shared" si="28"/>
        <v>20258.779981616204</v>
      </c>
      <c r="F371" s="3">
        <f t="shared" si="29"/>
        <v>325737.44661088573</v>
      </c>
    </row>
    <row r="372" spans="1:6" ht="12.75">
      <c r="A372" s="9">
        <v>348</v>
      </c>
      <c r="B372" s="3">
        <f t="shared" si="25"/>
        <v>1618.094140141987</v>
      </c>
      <c r="C372" s="3">
        <f t="shared" si="26"/>
        <v>1508.3590819082317</v>
      </c>
      <c r="D372" s="3">
        <f t="shared" si="27"/>
        <v>109.73505823375527</v>
      </c>
      <c r="E372" s="1">
        <f t="shared" si="28"/>
        <v>18750.420899707973</v>
      </c>
      <c r="F372" s="3">
        <f t="shared" si="29"/>
        <v>325847.1816691195</v>
      </c>
    </row>
    <row r="373" spans="1:6" ht="12.75" hidden="1">
      <c r="A373" s="9">
        <v>349</v>
      </c>
      <c r="B373" s="3">
        <f t="shared" si="25"/>
        <v>1618.094140141987</v>
      </c>
      <c r="C373" s="3">
        <f t="shared" si="26"/>
        <v>1516.529360268568</v>
      </c>
      <c r="D373" s="3">
        <f t="shared" si="27"/>
        <v>101.56477987341901</v>
      </c>
      <c r="E373" s="1">
        <f t="shared" si="28"/>
        <v>17233.891539439406</v>
      </c>
      <c r="F373" s="3">
        <f t="shared" si="29"/>
        <v>325948.7464489929</v>
      </c>
    </row>
    <row r="374" spans="1:6" ht="12.75" hidden="1">
      <c r="A374" s="9">
        <v>350</v>
      </c>
      <c r="B374" s="3">
        <f t="shared" si="25"/>
        <v>1618.094140141987</v>
      </c>
      <c r="C374" s="3">
        <f t="shared" si="26"/>
        <v>1524.7438943033562</v>
      </c>
      <c r="D374" s="3">
        <f t="shared" si="27"/>
        <v>93.35024583863095</v>
      </c>
      <c r="E374" s="1">
        <f t="shared" si="28"/>
        <v>15709.14764513605</v>
      </c>
      <c r="F374" s="3">
        <f t="shared" si="29"/>
        <v>326042.09669483156</v>
      </c>
    </row>
    <row r="375" spans="1:6" ht="12.75" hidden="1">
      <c r="A375" s="9">
        <v>351</v>
      </c>
      <c r="B375" s="3">
        <f t="shared" si="25"/>
        <v>1618.094140141987</v>
      </c>
      <c r="C375" s="3">
        <f t="shared" si="26"/>
        <v>1533.002923730833</v>
      </c>
      <c r="D375" s="3">
        <f t="shared" si="27"/>
        <v>85.09121641115442</v>
      </c>
      <c r="E375" s="1">
        <f t="shared" si="28"/>
        <v>14176.144721405217</v>
      </c>
      <c r="F375" s="3">
        <f t="shared" si="29"/>
        <v>326127.1879112427</v>
      </c>
    </row>
    <row r="376" spans="1:6" ht="12.75" hidden="1">
      <c r="A376" s="9">
        <v>352</v>
      </c>
      <c r="B376" s="3">
        <f t="shared" si="25"/>
        <v>1618.094140141987</v>
      </c>
      <c r="C376" s="3">
        <f t="shared" si="26"/>
        <v>1541.3066895677077</v>
      </c>
      <c r="D376" s="3">
        <f t="shared" si="27"/>
        <v>76.78745057427908</v>
      </c>
      <c r="E376" s="1">
        <f t="shared" si="28"/>
        <v>12634.83803183751</v>
      </c>
      <c r="F376" s="3">
        <f t="shared" si="29"/>
        <v>326203.975361817</v>
      </c>
    </row>
    <row r="377" spans="1:6" ht="12.75" hidden="1">
      <c r="A377" s="9">
        <v>353</v>
      </c>
      <c r="B377" s="3">
        <f t="shared" si="25"/>
        <v>1618.094140141987</v>
      </c>
      <c r="C377" s="3">
        <f t="shared" si="26"/>
        <v>1549.6554341361998</v>
      </c>
      <c r="D377" s="3">
        <f t="shared" si="27"/>
        <v>68.43870600578732</v>
      </c>
      <c r="E377" s="1">
        <f t="shared" si="28"/>
        <v>11085.18259770131</v>
      </c>
      <c r="F377" s="3">
        <f t="shared" si="29"/>
        <v>326272.4140678228</v>
      </c>
    </row>
    <row r="378" spans="1:6" ht="12.75" hidden="1">
      <c r="A378" s="9">
        <v>354</v>
      </c>
      <c r="B378" s="3">
        <f t="shared" si="25"/>
        <v>1618.094140141987</v>
      </c>
      <c r="C378" s="3">
        <f t="shared" si="26"/>
        <v>1558.049401071104</v>
      </c>
      <c r="D378" s="3">
        <f t="shared" si="27"/>
        <v>60.044739070882905</v>
      </c>
      <c r="E378" s="1">
        <f t="shared" si="28"/>
        <v>9527.133196630206</v>
      </c>
      <c r="F378" s="3">
        <f t="shared" si="29"/>
        <v>326332.4588068937</v>
      </c>
    </row>
    <row r="379" spans="1:6" ht="12.75" hidden="1">
      <c r="A379" s="9">
        <v>355</v>
      </c>
      <c r="B379" s="3">
        <f t="shared" si="25"/>
        <v>1618.094140141987</v>
      </c>
      <c r="C379" s="3">
        <f t="shared" si="26"/>
        <v>1566.4888353269062</v>
      </c>
      <c r="D379" s="3">
        <f t="shared" si="27"/>
        <v>51.60530481508109</v>
      </c>
      <c r="E379" s="1">
        <f t="shared" si="28"/>
        <v>7960.6443613033</v>
      </c>
      <c r="F379" s="3">
        <f t="shared" si="29"/>
        <v>326384.0641117088</v>
      </c>
    </row>
    <row r="380" spans="1:6" ht="12.75" hidden="1">
      <c r="A380" s="9">
        <v>356</v>
      </c>
      <c r="B380" s="3">
        <f t="shared" si="25"/>
        <v>1618.094140141987</v>
      </c>
      <c r="C380" s="3">
        <f t="shared" si="26"/>
        <v>1574.9739831849265</v>
      </c>
      <c r="D380" s="3">
        <f t="shared" si="27"/>
        <v>43.12015695706035</v>
      </c>
      <c r="E380" s="1">
        <f t="shared" si="28"/>
        <v>6385.670378118373</v>
      </c>
      <c r="F380" s="3">
        <f t="shared" si="29"/>
        <v>326427.18426866585</v>
      </c>
    </row>
    <row r="381" spans="1:6" ht="12.75" hidden="1">
      <c r="A381" s="9">
        <v>357</v>
      </c>
      <c r="B381" s="3">
        <f t="shared" si="25"/>
        <v>1618.094140141987</v>
      </c>
      <c r="C381" s="3">
        <f t="shared" si="26"/>
        <v>1583.5050922605117</v>
      </c>
      <c r="D381" s="3">
        <f t="shared" si="27"/>
        <v>34.589047881475324</v>
      </c>
      <c r="E381" s="1">
        <f t="shared" si="28"/>
        <v>4802.165285857862</v>
      </c>
      <c r="F381" s="3">
        <f t="shared" si="29"/>
        <v>326461.77331654733</v>
      </c>
    </row>
    <row r="382" spans="1:6" ht="12.75" hidden="1">
      <c r="A382" s="9">
        <v>358</v>
      </c>
      <c r="B382" s="3">
        <f t="shared" si="25"/>
        <v>1618.094140141987</v>
      </c>
      <c r="C382" s="3">
        <f t="shared" si="26"/>
        <v>1592.0824115102562</v>
      </c>
      <c r="D382" s="3">
        <f t="shared" si="27"/>
        <v>26.01172863173089</v>
      </c>
      <c r="E382" s="1">
        <f t="shared" si="28"/>
        <v>3210.082874347606</v>
      </c>
      <c r="F382" s="3">
        <f t="shared" si="29"/>
        <v>326487.7850451791</v>
      </c>
    </row>
    <row r="383" spans="1:6" ht="12.75" hidden="1">
      <c r="A383" s="9">
        <v>359</v>
      </c>
      <c r="B383" s="3">
        <f t="shared" si="25"/>
        <v>1618.094140141987</v>
      </c>
      <c r="C383" s="3">
        <f t="shared" si="26"/>
        <v>1600.70619123927</v>
      </c>
      <c r="D383" s="3">
        <f t="shared" si="27"/>
        <v>17.387948902717</v>
      </c>
      <c r="E383" s="1">
        <f t="shared" si="28"/>
        <v>1609.3766831083358</v>
      </c>
      <c r="F383" s="3">
        <f t="shared" si="29"/>
        <v>326505.1729940818</v>
      </c>
    </row>
    <row r="384" spans="1:6" ht="12.75">
      <c r="A384" s="9">
        <v>360</v>
      </c>
      <c r="B384" s="3">
        <f t="shared" si="25"/>
        <v>1618.094140141987</v>
      </c>
      <c r="C384" s="3">
        <f t="shared" si="26"/>
        <v>1609.3766831084827</v>
      </c>
      <c r="D384" s="3">
        <f t="shared" si="27"/>
        <v>8.717457033504283</v>
      </c>
      <c r="E384" s="1">
        <f t="shared" si="28"/>
        <v>-1.468833943363279E-10</v>
      </c>
      <c r="F384" s="3">
        <f t="shared" si="29"/>
        <v>326513.8904511153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382"/>
  <sheetViews>
    <sheetView zoomScalePageLayoutView="0" workbookViewId="0" topLeftCell="A11">
      <selection activeCell="B16" sqref="B16"/>
    </sheetView>
  </sheetViews>
  <sheetFormatPr defaultColWidth="9.140625" defaultRowHeight="12.75"/>
  <cols>
    <col min="1" max="1" width="14.00390625" style="0" customWidth="1"/>
    <col min="2" max="6" width="13.7109375" style="0" customWidth="1"/>
  </cols>
  <sheetData>
    <row r="1" ht="12.75" hidden="1"/>
    <row r="2" ht="12.75" hidden="1"/>
    <row r="3" spans="1:3" ht="12.75" hidden="1">
      <c r="A3" t="s">
        <v>0</v>
      </c>
      <c r="B3" s="1">
        <f>C16</f>
        <v>256000</v>
      </c>
      <c r="C3">
        <f>B3*-1</f>
        <v>-256000</v>
      </c>
    </row>
    <row r="4" spans="1:3" ht="12.75" hidden="1">
      <c r="A4" t="s">
        <v>1</v>
      </c>
      <c r="B4">
        <f>C17</f>
        <v>360</v>
      </c>
      <c r="C4">
        <f>B4</f>
        <v>360</v>
      </c>
    </row>
    <row r="5" spans="1:3" ht="12.75" hidden="1">
      <c r="A5" t="s">
        <v>2</v>
      </c>
      <c r="B5" s="2">
        <f>C18</f>
        <v>0.065</v>
      </c>
      <c r="C5">
        <f>(B5)/12</f>
        <v>0.005416666666666667</v>
      </c>
    </row>
    <row r="6" ht="12.75" hidden="1"/>
    <row r="7" spans="1:2" ht="12.75" hidden="1">
      <c r="A7" t="s">
        <v>3</v>
      </c>
      <c r="B7" s="3">
        <f>PMT(C5,B4,C3,0,0)</f>
        <v>1618.094140141987</v>
      </c>
    </row>
    <row r="8" ht="12.75" hidden="1"/>
    <row r="9" ht="12.75" hidden="1"/>
    <row r="10" ht="12.75" hidden="1"/>
    <row r="12" spans="1:2" ht="15">
      <c r="A12" s="4" t="s">
        <v>4</v>
      </c>
      <c r="B12" s="4" t="s">
        <v>20</v>
      </c>
    </row>
    <row r="13" ht="15">
      <c r="B13" s="4" t="s">
        <v>21</v>
      </c>
    </row>
    <row r="14" ht="15">
      <c r="B14" s="4"/>
    </row>
    <row r="16" spans="1:5" ht="12.75">
      <c r="A16" t="s">
        <v>5</v>
      </c>
      <c r="C16" s="5">
        <v>256000</v>
      </c>
      <c r="E16" t="s">
        <v>6</v>
      </c>
    </row>
    <row r="17" spans="1:5" ht="12.75">
      <c r="A17" t="s">
        <v>7</v>
      </c>
      <c r="C17" s="6">
        <v>360</v>
      </c>
      <c r="E17" t="s">
        <v>8</v>
      </c>
    </row>
    <row r="18" spans="1:5" ht="12.75">
      <c r="A18" t="s">
        <v>9</v>
      </c>
      <c r="C18" s="7">
        <v>0.065</v>
      </c>
      <c r="E18" s="8">
        <v>100</v>
      </c>
    </row>
    <row r="19" ht="12.75">
      <c r="B19" s="9"/>
    </row>
    <row r="20" spans="1:2" ht="12.75">
      <c r="A20" s="10"/>
      <c r="B20" s="11"/>
    </row>
    <row r="21" spans="1:6" ht="26.25" customHeight="1">
      <c r="A21" s="12" t="s">
        <v>10</v>
      </c>
      <c r="B21" s="12" t="s">
        <v>11</v>
      </c>
      <c r="C21" s="12" t="s">
        <v>12</v>
      </c>
      <c r="D21" s="12" t="s">
        <v>13</v>
      </c>
      <c r="E21" s="12" t="s">
        <v>14</v>
      </c>
      <c r="F21" s="12" t="s">
        <v>15</v>
      </c>
    </row>
    <row r="22" ht="12.75">
      <c r="E22" s="1">
        <f>B3</f>
        <v>256000</v>
      </c>
    </row>
    <row r="23" spans="1:6" ht="12.75">
      <c r="A23" s="9">
        <v>1</v>
      </c>
      <c r="B23" s="3">
        <f>$B$7</f>
        <v>1618.094140141987</v>
      </c>
      <c r="C23" s="3">
        <f>B23-D23</f>
        <v>231.4274734753203</v>
      </c>
      <c r="D23" s="1">
        <f aca="true" t="shared" si="0" ref="D23:D86">E22*$C$5</f>
        <v>1386.6666666666667</v>
      </c>
      <c r="E23" s="18">
        <f>IF((E22-C23-$E$18)&gt;0,(E22-C23-$E$18),0)</f>
        <v>255668.5725265247</v>
      </c>
      <c r="F23" s="3">
        <f>D23</f>
        <v>1386.6666666666667</v>
      </c>
    </row>
    <row r="24" spans="1:6" ht="12.75">
      <c r="A24" s="9">
        <v>2</v>
      </c>
      <c r="B24" s="3">
        <f>$B$7</f>
        <v>1618.094140141987</v>
      </c>
      <c r="C24" s="3">
        <f aca="true" t="shared" si="1" ref="C24:C87">B24-D24</f>
        <v>233.22270562331164</v>
      </c>
      <c r="D24" s="1">
        <f t="shared" si="0"/>
        <v>1384.8714345186754</v>
      </c>
      <c r="E24" s="1">
        <f>IF((E23-C24-$E$18)&gt;0,(E23-C24),0)</f>
        <v>255435.34982090138</v>
      </c>
      <c r="F24" s="3">
        <f>F23+D24</f>
        <v>2771.5381011853424</v>
      </c>
    </row>
    <row r="25" spans="1:6" ht="12.75">
      <c r="A25" s="9">
        <v>3</v>
      </c>
      <c r="B25" s="3">
        <f>$B$7</f>
        <v>1618.094140141987</v>
      </c>
      <c r="C25" s="3">
        <f t="shared" si="1"/>
        <v>234.48599527877127</v>
      </c>
      <c r="D25" s="1">
        <f t="shared" si="0"/>
        <v>1383.6081448632158</v>
      </c>
      <c r="E25" s="1">
        <f aca="true" t="shared" si="2" ref="E25:E34">IF((E24-C25-$E$18)&gt;0,(E24-C25),0)</f>
        <v>255200.8638256226</v>
      </c>
      <c r="F25" s="3">
        <f>F24+D25</f>
        <v>4155.146246048558</v>
      </c>
    </row>
    <row r="26" spans="1:6" ht="12.75">
      <c r="A26" s="9">
        <v>4</v>
      </c>
      <c r="B26" s="3">
        <f aca="true" t="shared" si="3" ref="B26:B89">$B$7</f>
        <v>1618.094140141987</v>
      </c>
      <c r="C26" s="3">
        <f t="shared" si="1"/>
        <v>235.75612775319792</v>
      </c>
      <c r="D26" s="1">
        <f t="shared" si="0"/>
        <v>1382.3380123887891</v>
      </c>
      <c r="E26" s="1">
        <f t="shared" si="2"/>
        <v>254965.1076978694</v>
      </c>
      <c r="F26" s="3">
        <f aca="true" t="shared" si="4" ref="F26:F89">F25+D26</f>
        <v>5537.484258437347</v>
      </c>
    </row>
    <row r="27" spans="1:6" ht="12.75">
      <c r="A27" s="9">
        <v>5</v>
      </c>
      <c r="B27" s="3">
        <f t="shared" si="3"/>
        <v>1618.094140141987</v>
      </c>
      <c r="C27" s="3">
        <f t="shared" si="1"/>
        <v>237.03314011186126</v>
      </c>
      <c r="D27" s="1">
        <f t="shared" si="0"/>
        <v>1381.0610000301258</v>
      </c>
      <c r="E27" s="1">
        <f t="shared" si="2"/>
        <v>254728.07455775753</v>
      </c>
      <c r="F27" s="3">
        <f t="shared" si="4"/>
        <v>6918.545258467473</v>
      </c>
    </row>
    <row r="28" spans="1:6" ht="12.75">
      <c r="A28" s="9">
        <v>6</v>
      </c>
      <c r="B28" s="3">
        <f t="shared" si="3"/>
        <v>1618.094140141987</v>
      </c>
      <c r="C28" s="3">
        <f t="shared" si="1"/>
        <v>238.31706962080034</v>
      </c>
      <c r="D28" s="1">
        <f t="shared" si="0"/>
        <v>1379.7770705211867</v>
      </c>
      <c r="E28" s="1">
        <f t="shared" si="2"/>
        <v>254489.75748813673</v>
      </c>
      <c r="F28" s="3">
        <f t="shared" si="4"/>
        <v>8298.32232898866</v>
      </c>
    </row>
    <row r="29" spans="1:6" ht="12.75">
      <c r="A29" s="9">
        <v>7</v>
      </c>
      <c r="B29" s="3">
        <f t="shared" si="3"/>
        <v>1618.094140141987</v>
      </c>
      <c r="C29" s="3">
        <f t="shared" si="1"/>
        <v>239.60795374791314</v>
      </c>
      <c r="D29" s="1">
        <f t="shared" si="0"/>
        <v>1378.486186394074</v>
      </c>
      <c r="E29" s="1">
        <f t="shared" si="2"/>
        <v>254250.14953438882</v>
      </c>
      <c r="F29" s="3">
        <f t="shared" si="4"/>
        <v>9676.808515382732</v>
      </c>
    </row>
    <row r="30" spans="1:6" ht="12.75">
      <c r="A30" s="9">
        <v>8</v>
      </c>
      <c r="B30" s="3">
        <f t="shared" si="3"/>
        <v>1618.094140141987</v>
      </c>
      <c r="C30" s="3">
        <f t="shared" si="1"/>
        <v>240.90583016404753</v>
      </c>
      <c r="D30" s="1">
        <f t="shared" si="0"/>
        <v>1377.1883099779395</v>
      </c>
      <c r="E30" s="1">
        <f t="shared" si="2"/>
        <v>254009.24370422476</v>
      </c>
      <c r="F30" s="3">
        <f t="shared" si="4"/>
        <v>11053.996825360671</v>
      </c>
    </row>
    <row r="31" spans="1:6" ht="12.75">
      <c r="A31" s="9">
        <v>9</v>
      </c>
      <c r="B31" s="3">
        <f t="shared" si="3"/>
        <v>1618.094140141987</v>
      </c>
      <c r="C31" s="3">
        <f t="shared" si="1"/>
        <v>242.21073674410286</v>
      </c>
      <c r="D31" s="1">
        <f t="shared" si="0"/>
        <v>1375.8834033978842</v>
      </c>
      <c r="E31" s="1">
        <f t="shared" si="2"/>
        <v>253767.03296748066</v>
      </c>
      <c r="F31" s="3">
        <f t="shared" si="4"/>
        <v>12429.880228758555</v>
      </c>
    </row>
    <row r="32" spans="1:6" ht="12.75">
      <c r="A32" s="9">
        <v>10</v>
      </c>
      <c r="B32" s="3">
        <f t="shared" si="3"/>
        <v>1618.094140141987</v>
      </c>
      <c r="C32" s="3">
        <f t="shared" si="1"/>
        <v>243.52271156813345</v>
      </c>
      <c r="D32" s="1">
        <f t="shared" si="0"/>
        <v>1374.5714285738536</v>
      </c>
      <c r="E32" s="1">
        <f t="shared" si="2"/>
        <v>253523.51025591252</v>
      </c>
      <c r="F32" s="3">
        <f t="shared" si="4"/>
        <v>13804.451657332409</v>
      </c>
    </row>
    <row r="33" spans="1:6" ht="12.75">
      <c r="A33" s="9">
        <v>11</v>
      </c>
      <c r="B33" s="3">
        <f t="shared" si="3"/>
        <v>1618.094140141987</v>
      </c>
      <c r="C33" s="3">
        <f t="shared" si="1"/>
        <v>244.84179292246085</v>
      </c>
      <c r="D33" s="1">
        <f t="shared" si="0"/>
        <v>1373.2523472195262</v>
      </c>
      <c r="E33" s="1">
        <f t="shared" si="2"/>
        <v>253278.66846299006</v>
      </c>
      <c r="F33" s="3">
        <f t="shared" si="4"/>
        <v>15177.704004551935</v>
      </c>
    </row>
    <row r="34" spans="1:6" ht="12.75">
      <c r="A34" s="9">
        <v>12</v>
      </c>
      <c r="B34" s="3">
        <f t="shared" si="3"/>
        <v>1618.094140141987</v>
      </c>
      <c r="C34" s="3">
        <f t="shared" si="1"/>
        <v>246.16801930079077</v>
      </c>
      <c r="D34" s="1">
        <f t="shared" si="0"/>
        <v>1371.9261208411963</v>
      </c>
      <c r="E34" s="1">
        <f t="shared" si="2"/>
        <v>253032.50044368926</v>
      </c>
      <c r="F34" s="3">
        <f t="shared" si="4"/>
        <v>16549.63012539313</v>
      </c>
    </row>
    <row r="35" spans="1:6" ht="12.75">
      <c r="A35" s="9">
        <v>13</v>
      </c>
      <c r="B35" s="3">
        <f t="shared" si="3"/>
        <v>1618.094140141987</v>
      </c>
      <c r="C35" s="3">
        <f t="shared" si="1"/>
        <v>247.50142940533692</v>
      </c>
      <c r="D35" s="1">
        <f t="shared" si="0"/>
        <v>1370.5927107366501</v>
      </c>
      <c r="E35" s="18">
        <f>IF((E34-C35-$E$18)&gt;0,(E34-C35-$E$18),0)</f>
        <v>252684.99901428394</v>
      </c>
      <c r="F35" s="3">
        <f t="shared" si="4"/>
        <v>17920.222836129782</v>
      </c>
    </row>
    <row r="36" spans="1:6" ht="12.75">
      <c r="A36" s="9">
        <v>14</v>
      </c>
      <c r="B36" s="3">
        <f t="shared" si="3"/>
        <v>1618.094140141987</v>
      </c>
      <c r="C36" s="3">
        <f t="shared" si="1"/>
        <v>249.38372881461578</v>
      </c>
      <c r="D36" s="1">
        <f t="shared" si="0"/>
        <v>1368.7104113273713</v>
      </c>
      <c r="E36" s="1">
        <f aca="true" t="shared" si="5" ref="E36:E45">IF((E35-C36-$E$18)&gt;0,(E35-C36),0)</f>
        <v>252435.61528546934</v>
      </c>
      <c r="F36" s="3">
        <f t="shared" si="4"/>
        <v>19288.933247457153</v>
      </c>
    </row>
    <row r="37" spans="1:6" ht="12.75">
      <c r="A37" s="9">
        <v>15</v>
      </c>
      <c r="B37" s="3">
        <f t="shared" si="3"/>
        <v>1618.094140141987</v>
      </c>
      <c r="C37" s="3">
        <f t="shared" si="1"/>
        <v>250.73455734569484</v>
      </c>
      <c r="D37" s="1">
        <f t="shared" si="0"/>
        <v>1367.3595827962922</v>
      </c>
      <c r="E37" s="1">
        <f t="shared" si="5"/>
        <v>252184.88072812365</v>
      </c>
      <c r="F37" s="3">
        <f t="shared" si="4"/>
        <v>20656.292830253446</v>
      </c>
    </row>
    <row r="38" spans="1:6" ht="12.75">
      <c r="A38" s="9">
        <v>16</v>
      </c>
      <c r="B38" s="3">
        <f t="shared" si="3"/>
        <v>1618.094140141987</v>
      </c>
      <c r="C38" s="3">
        <f t="shared" si="1"/>
        <v>252.09270286465062</v>
      </c>
      <c r="D38" s="1">
        <f t="shared" si="0"/>
        <v>1366.0014372773364</v>
      </c>
      <c r="E38" s="1">
        <f t="shared" si="5"/>
        <v>251932.788025259</v>
      </c>
      <c r="F38" s="3">
        <f t="shared" si="4"/>
        <v>22022.294267530782</v>
      </c>
    </row>
    <row r="39" spans="1:6" ht="12.75">
      <c r="A39" s="9">
        <v>17</v>
      </c>
      <c r="B39" s="3">
        <f t="shared" si="3"/>
        <v>1618.094140141987</v>
      </c>
      <c r="C39" s="3">
        <f t="shared" si="1"/>
        <v>253.45820500516743</v>
      </c>
      <c r="D39" s="1">
        <f t="shared" si="0"/>
        <v>1364.6359351368196</v>
      </c>
      <c r="E39" s="1">
        <f t="shared" si="5"/>
        <v>251679.32982025386</v>
      </c>
      <c r="F39" s="3">
        <f t="shared" si="4"/>
        <v>23386.9302026676</v>
      </c>
    </row>
    <row r="40" spans="1:6" ht="12.75">
      <c r="A40" s="9">
        <v>18</v>
      </c>
      <c r="B40" s="3">
        <f t="shared" si="3"/>
        <v>1618.094140141987</v>
      </c>
      <c r="C40" s="3">
        <f t="shared" si="1"/>
        <v>254.83110361561194</v>
      </c>
      <c r="D40" s="1">
        <f t="shared" si="0"/>
        <v>1363.2630365263751</v>
      </c>
      <c r="E40" s="1">
        <f t="shared" si="5"/>
        <v>251424.49871663825</v>
      </c>
      <c r="F40" s="3">
        <f t="shared" si="4"/>
        <v>24750.193239193977</v>
      </c>
    </row>
    <row r="41" spans="1:6" ht="12.75">
      <c r="A41" s="9">
        <v>19</v>
      </c>
      <c r="B41" s="3">
        <f t="shared" si="3"/>
        <v>1618.094140141987</v>
      </c>
      <c r="C41" s="3">
        <f t="shared" si="1"/>
        <v>256.2114387601964</v>
      </c>
      <c r="D41" s="1">
        <f t="shared" si="0"/>
        <v>1361.8827013817906</v>
      </c>
      <c r="E41" s="1">
        <f t="shared" si="5"/>
        <v>251168.28727787806</v>
      </c>
      <c r="F41" s="3">
        <f t="shared" si="4"/>
        <v>26112.075940575767</v>
      </c>
    </row>
    <row r="42" spans="1:6" ht="12.75">
      <c r="A42" s="9">
        <v>20</v>
      </c>
      <c r="B42" s="3">
        <f t="shared" si="3"/>
        <v>1618.094140141987</v>
      </c>
      <c r="C42" s="3">
        <f t="shared" si="1"/>
        <v>257.59925072014744</v>
      </c>
      <c r="D42" s="1">
        <f t="shared" si="0"/>
        <v>1360.4948894218396</v>
      </c>
      <c r="E42" s="1">
        <f t="shared" si="5"/>
        <v>250910.6880271579</v>
      </c>
      <c r="F42" s="3">
        <f t="shared" si="4"/>
        <v>27472.570829997607</v>
      </c>
    </row>
    <row r="43" spans="1:6" ht="12.75">
      <c r="A43" s="9">
        <v>21</v>
      </c>
      <c r="B43" s="3">
        <f t="shared" si="3"/>
        <v>1618.094140141987</v>
      </c>
      <c r="C43" s="3">
        <f t="shared" si="1"/>
        <v>258.99457999488163</v>
      </c>
      <c r="D43" s="1">
        <f t="shared" si="0"/>
        <v>1359.0995601471054</v>
      </c>
      <c r="E43" s="1">
        <f t="shared" si="5"/>
        <v>250651.69344716304</v>
      </c>
      <c r="F43" s="3">
        <f t="shared" si="4"/>
        <v>28831.67039014471</v>
      </c>
    </row>
    <row r="44" spans="1:6" ht="12.75">
      <c r="A44" s="9">
        <v>22</v>
      </c>
      <c r="B44" s="3">
        <f t="shared" si="3"/>
        <v>1618.094140141987</v>
      </c>
      <c r="C44" s="3">
        <f t="shared" si="1"/>
        <v>260.3974673031871</v>
      </c>
      <c r="D44" s="1">
        <f t="shared" si="0"/>
        <v>1357.6966728388</v>
      </c>
      <c r="E44" s="1">
        <f t="shared" si="5"/>
        <v>250391.29597985986</v>
      </c>
      <c r="F44" s="3">
        <f t="shared" si="4"/>
        <v>30189.36706298351</v>
      </c>
    </row>
    <row r="45" spans="1:6" ht="12.75">
      <c r="A45" s="9">
        <v>23</v>
      </c>
      <c r="B45" s="3">
        <f t="shared" si="3"/>
        <v>1618.094140141987</v>
      </c>
      <c r="C45" s="3">
        <f t="shared" si="1"/>
        <v>261.80795358441287</v>
      </c>
      <c r="D45" s="1">
        <f t="shared" si="0"/>
        <v>1356.2861865575742</v>
      </c>
      <c r="E45" s="1">
        <f t="shared" si="5"/>
        <v>250129.48802627545</v>
      </c>
      <c r="F45" s="3">
        <f t="shared" si="4"/>
        <v>31545.653249541087</v>
      </c>
    </row>
    <row r="46" spans="1:6" ht="12.75">
      <c r="A46" s="9">
        <v>24</v>
      </c>
      <c r="B46" s="3">
        <f t="shared" si="3"/>
        <v>1618.094140141987</v>
      </c>
      <c r="C46" s="3">
        <f t="shared" si="1"/>
        <v>263.2260799996616</v>
      </c>
      <c r="D46" s="1">
        <f t="shared" si="0"/>
        <v>1354.8680601423255</v>
      </c>
      <c r="E46" s="1">
        <f>IF((E45-C46-$E$18)&gt;0,(E45-C46),0)</f>
        <v>249866.26194627577</v>
      </c>
      <c r="F46" s="3">
        <f t="shared" si="4"/>
        <v>32900.52130968341</v>
      </c>
    </row>
    <row r="47" spans="1:6" ht="12.75">
      <c r="A47" s="9">
        <v>25</v>
      </c>
      <c r="B47" s="3">
        <f t="shared" si="3"/>
        <v>1618.094140141987</v>
      </c>
      <c r="C47" s="3">
        <f t="shared" si="1"/>
        <v>264.6518879329933</v>
      </c>
      <c r="D47" s="1">
        <f t="shared" si="0"/>
        <v>1353.4422522089938</v>
      </c>
      <c r="E47" s="18">
        <f>IF((E46-C47-$E$18)&gt;0,(E46-C47-$E$18),0)</f>
        <v>249501.61005834278</v>
      </c>
      <c r="F47" s="3">
        <f t="shared" si="4"/>
        <v>34253.96356189241</v>
      </c>
    </row>
    <row r="48" spans="1:6" ht="12.75">
      <c r="A48" s="9">
        <v>26</v>
      </c>
      <c r="B48" s="3">
        <f t="shared" si="3"/>
        <v>1618.094140141987</v>
      </c>
      <c r="C48" s="3">
        <f t="shared" si="1"/>
        <v>266.6270856592969</v>
      </c>
      <c r="D48" s="1">
        <f t="shared" si="0"/>
        <v>1351.4670544826902</v>
      </c>
      <c r="E48" s="1">
        <f aca="true" t="shared" si="6" ref="E48:E58">IF((E47-C48-$E$18)&gt;0,(E47-C48),0)</f>
        <v>249234.98297268347</v>
      </c>
      <c r="F48" s="3">
        <f t="shared" si="4"/>
        <v>35605.430616375095</v>
      </c>
    </row>
    <row r="49" spans="1:6" ht="12.75">
      <c r="A49" s="9">
        <v>27</v>
      </c>
      <c r="B49" s="3">
        <f t="shared" si="3"/>
        <v>1618.094140141987</v>
      </c>
      <c r="C49" s="3">
        <f t="shared" si="1"/>
        <v>268.0713157066182</v>
      </c>
      <c r="D49" s="1">
        <f t="shared" si="0"/>
        <v>1350.0228244353689</v>
      </c>
      <c r="E49" s="1">
        <f t="shared" si="6"/>
        <v>248966.91165697685</v>
      </c>
      <c r="F49" s="3">
        <f t="shared" si="4"/>
        <v>36955.45344081047</v>
      </c>
    </row>
    <row r="50" spans="1:6" ht="12.75">
      <c r="A50" s="9">
        <v>28</v>
      </c>
      <c r="B50" s="3">
        <f t="shared" si="3"/>
        <v>1618.094140141987</v>
      </c>
      <c r="C50" s="3">
        <f t="shared" si="1"/>
        <v>269.52336866669566</v>
      </c>
      <c r="D50" s="1">
        <f t="shared" si="0"/>
        <v>1348.5707714752914</v>
      </c>
      <c r="E50" s="1">
        <f t="shared" si="6"/>
        <v>248697.38828831015</v>
      </c>
      <c r="F50" s="3">
        <f t="shared" si="4"/>
        <v>38304.02421228576</v>
      </c>
    </row>
    <row r="51" spans="1:6" ht="12.75">
      <c r="A51" s="9">
        <v>29</v>
      </c>
      <c r="B51" s="3">
        <f t="shared" si="3"/>
        <v>1618.094140141987</v>
      </c>
      <c r="C51" s="3">
        <f t="shared" si="1"/>
        <v>270.9832869136403</v>
      </c>
      <c r="D51" s="1">
        <f t="shared" si="0"/>
        <v>1347.1108532283467</v>
      </c>
      <c r="E51" s="1">
        <f t="shared" si="6"/>
        <v>248426.40500139652</v>
      </c>
      <c r="F51" s="3">
        <f t="shared" si="4"/>
        <v>39651.13506551411</v>
      </c>
    </row>
    <row r="52" spans="1:6" ht="12.75">
      <c r="A52" s="9">
        <v>30</v>
      </c>
      <c r="B52" s="3">
        <f t="shared" si="3"/>
        <v>1618.094140141987</v>
      </c>
      <c r="C52" s="3">
        <f t="shared" si="1"/>
        <v>272.4511130510891</v>
      </c>
      <c r="D52" s="1">
        <f t="shared" si="0"/>
        <v>1345.643027090898</v>
      </c>
      <c r="E52" s="1">
        <f t="shared" si="6"/>
        <v>248153.95388834542</v>
      </c>
      <c r="F52" s="3">
        <f t="shared" si="4"/>
        <v>40996.778092605</v>
      </c>
    </row>
    <row r="53" spans="1:6" ht="12.75">
      <c r="A53" s="9">
        <v>31</v>
      </c>
      <c r="B53" s="3">
        <f t="shared" si="3"/>
        <v>1618.094140141987</v>
      </c>
      <c r="C53" s="3">
        <f t="shared" si="1"/>
        <v>273.92688991344926</v>
      </c>
      <c r="D53" s="1">
        <f t="shared" si="0"/>
        <v>1344.1672502285378</v>
      </c>
      <c r="E53" s="1">
        <f t="shared" si="6"/>
        <v>247880.02699843197</v>
      </c>
      <c r="F53" s="3">
        <f t="shared" si="4"/>
        <v>42340.94534283354</v>
      </c>
    </row>
    <row r="54" spans="1:6" ht="12.75">
      <c r="A54" s="9">
        <v>32</v>
      </c>
      <c r="B54" s="3">
        <f t="shared" si="3"/>
        <v>1618.094140141987</v>
      </c>
      <c r="C54" s="3">
        <f t="shared" si="1"/>
        <v>275.41066056714703</v>
      </c>
      <c r="D54" s="1">
        <f t="shared" si="0"/>
        <v>1342.68347957484</v>
      </c>
      <c r="E54" s="1">
        <f t="shared" si="6"/>
        <v>247604.61633786483</v>
      </c>
      <c r="F54" s="3">
        <f t="shared" si="4"/>
        <v>43683.628822408384</v>
      </c>
    </row>
    <row r="55" spans="1:6" ht="12.75">
      <c r="A55" s="9">
        <v>33</v>
      </c>
      <c r="B55" s="3">
        <f t="shared" si="3"/>
        <v>1618.094140141987</v>
      </c>
      <c r="C55" s="3">
        <f t="shared" si="1"/>
        <v>276.90246831188574</v>
      </c>
      <c r="D55" s="1">
        <f t="shared" si="0"/>
        <v>1341.1916718301013</v>
      </c>
      <c r="E55" s="1">
        <f t="shared" si="6"/>
        <v>247327.71386955294</v>
      </c>
      <c r="F55" s="3">
        <f t="shared" si="4"/>
        <v>45024.820494238484</v>
      </c>
    </row>
    <row r="56" spans="1:6" ht="12.75">
      <c r="A56" s="9">
        <v>34</v>
      </c>
      <c r="B56" s="3">
        <f t="shared" si="3"/>
        <v>1618.094140141987</v>
      </c>
      <c r="C56" s="3">
        <f t="shared" si="1"/>
        <v>278.4023566819085</v>
      </c>
      <c r="D56" s="1">
        <f t="shared" si="0"/>
        <v>1339.6917834600786</v>
      </c>
      <c r="E56" s="1">
        <f t="shared" si="6"/>
        <v>247049.31151287103</v>
      </c>
      <c r="F56" s="3">
        <f t="shared" si="4"/>
        <v>46364.51227769856</v>
      </c>
    </row>
    <row r="57" spans="1:6" ht="12.75">
      <c r="A57" s="9">
        <v>35</v>
      </c>
      <c r="B57" s="3">
        <f t="shared" si="3"/>
        <v>1618.094140141987</v>
      </c>
      <c r="C57" s="3">
        <f t="shared" si="1"/>
        <v>279.910369447269</v>
      </c>
      <c r="D57" s="1">
        <f t="shared" si="0"/>
        <v>1338.183770694718</v>
      </c>
      <c r="E57" s="1">
        <f t="shared" si="6"/>
        <v>246769.40114342378</v>
      </c>
      <c r="F57" s="3">
        <f t="shared" si="4"/>
        <v>47702.69604839328</v>
      </c>
    </row>
    <row r="58" spans="1:6" ht="12.75">
      <c r="A58" s="9">
        <v>36</v>
      </c>
      <c r="B58" s="3">
        <f t="shared" si="3"/>
        <v>1618.094140141987</v>
      </c>
      <c r="C58" s="3">
        <f t="shared" si="1"/>
        <v>281.4265506151082</v>
      </c>
      <c r="D58" s="1">
        <f t="shared" si="0"/>
        <v>1336.6675895268788</v>
      </c>
      <c r="E58" s="1">
        <f t="shared" si="6"/>
        <v>246487.97459280866</v>
      </c>
      <c r="F58" s="3">
        <f t="shared" si="4"/>
        <v>49039.363637920156</v>
      </c>
    </row>
    <row r="59" spans="1:6" ht="12.75">
      <c r="A59" s="9">
        <v>37</v>
      </c>
      <c r="B59" s="3">
        <f t="shared" si="3"/>
        <v>1618.094140141987</v>
      </c>
      <c r="C59" s="3">
        <f t="shared" si="1"/>
        <v>282.9509444309401</v>
      </c>
      <c r="D59" s="1">
        <f t="shared" si="0"/>
        <v>1335.143195711047</v>
      </c>
      <c r="E59" s="18">
        <f>IF((E58-C59-$E$18)&gt;0,(E58-C59-$E$18),0)</f>
        <v>246105.0236483777</v>
      </c>
      <c r="F59" s="3">
        <f t="shared" si="4"/>
        <v>50374.5068336312</v>
      </c>
    </row>
    <row r="60" spans="1:6" ht="12.75">
      <c r="A60" s="9">
        <v>38</v>
      </c>
      <c r="B60" s="3">
        <f t="shared" si="3"/>
        <v>1618.094140141987</v>
      </c>
      <c r="C60" s="3">
        <f t="shared" si="1"/>
        <v>285.02526204660785</v>
      </c>
      <c r="D60" s="1">
        <f t="shared" si="0"/>
        <v>1333.0688780953792</v>
      </c>
      <c r="E60" s="1">
        <f aca="true" t="shared" si="7" ref="E60:E70">IF((E59-C60-$E$18)&gt;0,(E59-C60),0)</f>
        <v>245819.9983863311</v>
      </c>
      <c r="F60" s="3">
        <f t="shared" si="4"/>
        <v>51707.57571172658</v>
      </c>
    </row>
    <row r="61" spans="1:6" ht="12.75">
      <c r="A61" s="9">
        <v>39</v>
      </c>
      <c r="B61" s="3">
        <f t="shared" si="3"/>
        <v>1618.094140141987</v>
      </c>
      <c r="C61" s="3">
        <f t="shared" si="1"/>
        <v>286.5691488826935</v>
      </c>
      <c r="D61" s="1">
        <f t="shared" si="0"/>
        <v>1331.5249912592935</v>
      </c>
      <c r="E61" s="1">
        <f t="shared" si="7"/>
        <v>245533.4292374484</v>
      </c>
      <c r="F61" s="3">
        <f t="shared" si="4"/>
        <v>53039.100702985874</v>
      </c>
    </row>
    <row r="62" spans="1:6" ht="12.75">
      <c r="A62" s="9">
        <v>40</v>
      </c>
      <c r="B62" s="3">
        <f t="shared" si="3"/>
        <v>1618.094140141987</v>
      </c>
      <c r="C62" s="3">
        <f t="shared" si="1"/>
        <v>288.12139843914156</v>
      </c>
      <c r="D62" s="1">
        <f t="shared" si="0"/>
        <v>1329.9727417028455</v>
      </c>
      <c r="E62" s="1">
        <f t="shared" si="7"/>
        <v>245245.30783900927</v>
      </c>
      <c r="F62" s="3">
        <f t="shared" si="4"/>
        <v>54369.07344468872</v>
      </c>
    </row>
    <row r="63" spans="1:6" ht="12.75">
      <c r="A63" s="9">
        <v>41</v>
      </c>
      <c r="B63" s="3">
        <f t="shared" si="3"/>
        <v>1618.094140141987</v>
      </c>
      <c r="C63" s="3">
        <f t="shared" si="1"/>
        <v>289.6820560140202</v>
      </c>
      <c r="D63" s="1">
        <f t="shared" si="0"/>
        <v>1328.4120841279669</v>
      </c>
      <c r="E63" s="1">
        <f t="shared" si="7"/>
        <v>244955.62578299525</v>
      </c>
      <c r="F63" s="3">
        <f t="shared" si="4"/>
        <v>55697.48552881669</v>
      </c>
    </row>
    <row r="64" spans="1:6" ht="12.75">
      <c r="A64" s="9">
        <v>42</v>
      </c>
      <c r="B64" s="3">
        <f t="shared" si="3"/>
        <v>1618.094140141987</v>
      </c>
      <c r="C64" s="3">
        <f t="shared" si="1"/>
        <v>291.25116715076274</v>
      </c>
      <c r="D64" s="1">
        <f t="shared" si="0"/>
        <v>1326.8429729912243</v>
      </c>
      <c r="E64" s="1">
        <f t="shared" si="7"/>
        <v>244664.37461584448</v>
      </c>
      <c r="F64" s="3">
        <f t="shared" si="4"/>
        <v>57024.32850180791</v>
      </c>
    </row>
    <row r="65" spans="1:6" ht="12.75">
      <c r="A65" s="9">
        <v>43</v>
      </c>
      <c r="B65" s="3">
        <f t="shared" si="3"/>
        <v>1618.094140141987</v>
      </c>
      <c r="C65" s="3">
        <f t="shared" si="1"/>
        <v>292.82877763949614</v>
      </c>
      <c r="D65" s="1">
        <f t="shared" si="0"/>
        <v>1325.265362502491</v>
      </c>
      <c r="E65" s="1">
        <f t="shared" si="7"/>
        <v>244371.545838205</v>
      </c>
      <c r="F65" s="3">
        <f t="shared" si="4"/>
        <v>58349.5938643104</v>
      </c>
    </row>
    <row r="66" spans="1:6" ht="12.75">
      <c r="A66" s="9">
        <v>44</v>
      </c>
      <c r="B66" s="3">
        <f t="shared" si="3"/>
        <v>1618.094140141987</v>
      </c>
      <c r="C66" s="3">
        <f t="shared" si="1"/>
        <v>294.41493351837653</v>
      </c>
      <c r="D66" s="1">
        <f t="shared" si="0"/>
        <v>1323.6792066236105</v>
      </c>
      <c r="E66" s="1">
        <f t="shared" si="7"/>
        <v>244077.1309046866</v>
      </c>
      <c r="F66" s="3">
        <f t="shared" si="4"/>
        <v>59673.27307093401</v>
      </c>
    </row>
    <row r="67" spans="1:6" ht="12.75">
      <c r="A67" s="9">
        <v>45</v>
      </c>
      <c r="B67" s="3">
        <f t="shared" si="3"/>
        <v>1618.094140141987</v>
      </c>
      <c r="C67" s="3">
        <f t="shared" si="1"/>
        <v>296.00968107493463</v>
      </c>
      <c r="D67" s="1">
        <f t="shared" si="0"/>
        <v>1322.0844590670524</v>
      </c>
      <c r="E67" s="1">
        <f t="shared" si="7"/>
        <v>243781.12122361167</v>
      </c>
      <c r="F67" s="3">
        <f t="shared" si="4"/>
        <v>60995.35753000106</v>
      </c>
    </row>
    <row r="68" spans="1:6" ht="12.75">
      <c r="A68" s="9">
        <v>46</v>
      </c>
      <c r="B68" s="3">
        <f t="shared" si="3"/>
        <v>1618.094140141987</v>
      </c>
      <c r="C68" s="3">
        <f t="shared" si="1"/>
        <v>297.61306684742385</v>
      </c>
      <c r="D68" s="1">
        <f t="shared" si="0"/>
        <v>1320.4810732945632</v>
      </c>
      <c r="E68" s="1">
        <f t="shared" si="7"/>
        <v>243483.50815676423</v>
      </c>
      <c r="F68" s="3">
        <f t="shared" si="4"/>
        <v>62315.838603295626</v>
      </c>
    </row>
    <row r="69" spans="1:6" ht="12.75">
      <c r="A69" s="9">
        <v>47</v>
      </c>
      <c r="B69" s="3">
        <f t="shared" si="3"/>
        <v>1618.094140141987</v>
      </c>
      <c r="C69" s="3">
        <f t="shared" si="1"/>
        <v>299.22513762618064</v>
      </c>
      <c r="D69" s="1">
        <f t="shared" si="0"/>
        <v>1318.8690025158064</v>
      </c>
      <c r="E69" s="1">
        <f t="shared" si="7"/>
        <v>243184.28301913806</v>
      </c>
      <c r="F69" s="3">
        <f t="shared" si="4"/>
        <v>63634.70760581143</v>
      </c>
    </row>
    <row r="70" spans="1:6" ht="12.75">
      <c r="A70" s="9">
        <v>48</v>
      </c>
      <c r="B70" s="3">
        <f t="shared" si="3"/>
        <v>1618.094140141987</v>
      </c>
      <c r="C70" s="3">
        <f t="shared" si="1"/>
        <v>300.8459404549892</v>
      </c>
      <c r="D70" s="1">
        <f t="shared" si="0"/>
        <v>1317.2481996869979</v>
      </c>
      <c r="E70" s="1">
        <f t="shared" si="7"/>
        <v>242883.43707868308</v>
      </c>
      <c r="F70" s="3">
        <f t="shared" si="4"/>
        <v>64951.95580549843</v>
      </c>
    </row>
    <row r="71" spans="1:6" ht="12.75">
      <c r="A71" s="9">
        <v>49</v>
      </c>
      <c r="B71" s="3">
        <f t="shared" si="3"/>
        <v>1618.094140141987</v>
      </c>
      <c r="C71" s="3">
        <f t="shared" si="1"/>
        <v>302.4755226324537</v>
      </c>
      <c r="D71" s="1">
        <f t="shared" si="0"/>
        <v>1315.6186175095334</v>
      </c>
      <c r="E71" s="18">
        <f>IF((E70-C71-$E$18)&gt;0,(E70-C71-$E$18),0)</f>
        <v>242480.96155605064</v>
      </c>
      <c r="F71" s="3">
        <f t="shared" si="4"/>
        <v>66267.57442300796</v>
      </c>
    </row>
    <row r="72" spans="1:6" ht="12.75">
      <c r="A72" s="9">
        <v>50</v>
      </c>
      <c r="B72" s="3">
        <f t="shared" si="3"/>
        <v>1618.094140141987</v>
      </c>
      <c r="C72" s="3">
        <f t="shared" si="1"/>
        <v>304.65559838004606</v>
      </c>
      <c r="D72" s="1">
        <f t="shared" si="0"/>
        <v>1313.438541761941</v>
      </c>
      <c r="E72" s="1">
        <f aca="true" t="shared" si="8" ref="E72:E82">IF((E71-C72-$E$18)&gt;0,(E71-C72),0)</f>
        <v>242176.3059576706</v>
      </c>
      <c r="F72" s="3">
        <f t="shared" si="4"/>
        <v>67581.01296476989</v>
      </c>
    </row>
    <row r="73" spans="1:6" ht="12.75">
      <c r="A73" s="9">
        <v>51</v>
      </c>
      <c r="B73" s="3">
        <f t="shared" si="3"/>
        <v>1618.094140141987</v>
      </c>
      <c r="C73" s="3">
        <f t="shared" si="1"/>
        <v>306.30581620460475</v>
      </c>
      <c r="D73" s="1">
        <f t="shared" si="0"/>
        <v>1311.7883239373823</v>
      </c>
      <c r="E73" s="1">
        <f t="shared" si="8"/>
        <v>241870.00014146598</v>
      </c>
      <c r="F73" s="3">
        <f t="shared" si="4"/>
        <v>68892.80128870727</v>
      </c>
    </row>
    <row r="74" spans="1:6" ht="12.75">
      <c r="A74" s="9">
        <v>52</v>
      </c>
      <c r="B74" s="3">
        <f t="shared" si="3"/>
        <v>1618.094140141987</v>
      </c>
      <c r="C74" s="3">
        <f t="shared" si="1"/>
        <v>307.9649727090464</v>
      </c>
      <c r="D74" s="1">
        <f t="shared" si="0"/>
        <v>1310.1291674329407</v>
      </c>
      <c r="E74" s="1">
        <f t="shared" si="8"/>
        <v>241562.03516875693</v>
      </c>
      <c r="F74" s="3">
        <f t="shared" si="4"/>
        <v>70202.93045614021</v>
      </c>
    </row>
    <row r="75" spans="1:6" ht="12.75">
      <c r="A75" s="9">
        <v>53</v>
      </c>
      <c r="B75" s="3">
        <f t="shared" si="3"/>
        <v>1618.094140141987</v>
      </c>
      <c r="C75" s="3">
        <f t="shared" si="1"/>
        <v>309.6331163112202</v>
      </c>
      <c r="D75" s="1">
        <f t="shared" si="0"/>
        <v>1308.4610238307669</v>
      </c>
      <c r="E75" s="1">
        <f t="shared" si="8"/>
        <v>241252.40205244572</v>
      </c>
      <c r="F75" s="3">
        <f t="shared" si="4"/>
        <v>71511.39147997097</v>
      </c>
    </row>
    <row r="76" spans="1:6" ht="12.75">
      <c r="A76" s="9">
        <v>54</v>
      </c>
      <c r="B76" s="3">
        <f t="shared" si="3"/>
        <v>1618.094140141987</v>
      </c>
      <c r="C76" s="3">
        <f t="shared" si="1"/>
        <v>311.3102956912394</v>
      </c>
      <c r="D76" s="1">
        <f t="shared" si="0"/>
        <v>1306.7838444507477</v>
      </c>
      <c r="E76" s="1">
        <f t="shared" si="8"/>
        <v>240941.09175675447</v>
      </c>
      <c r="F76" s="3">
        <f t="shared" si="4"/>
        <v>72818.17532442173</v>
      </c>
    </row>
    <row r="77" spans="1:6" ht="12.75">
      <c r="A77" s="9">
        <v>55</v>
      </c>
      <c r="B77" s="3">
        <f t="shared" si="3"/>
        <v>1618.094140141987</v>
      </c>
      <c r="C77" s="3">
        <f t="shared" si="1"/>
        <v>312.99655979290037</v>
      </c>
      <c r="D77" s="1">
        <f t="shared" si="0"/>
        <v>1305.0975803490867</v>
      </c>
      <c r="E77" s="1">
        <f t="shared" si="8"/>
        <v>240628.09519696157</v>
      </c>
      <c r="F77" s="3">
        <f t="shared" si="4"/>
        <v>74123.27290477081</v>
      </c>
    </row>
    <row r="78" spans="1:6" ht="12.75">
      <c r="A78" s="9">
        <v>56</v>
      </c>
      <c r="B78" s="3">
        <f t="shared" si="3"/>
        <v>1618.094140141987</v>
      </c>
      <c r="C78" s="3">
        <f t="shared" si="1"/>
        <v>314.6919578251118</v>
      </c>
      <c r="D78" s="1">
        <f t="shared" si="0"/>
        <v>1303.4021823168753</v>
      </c>
      <c r="E78" s="1">
        <f t="shared" si="8"/>
        <v>240313.40323913645</v>
      </c>
      <c r="F78" s="3">
        <f t="shared" si="4"/>
        <v>75426.67508708769</v>
      </c>
    </row>
    <row r="79" spans="1:6" ht="12.75">
      <c r="A79" s="9">
        <v>57</v>
      </c>
      <c r="B79" s="3">
        <f t="shared" si="3"/>
        <v>1618.094140141987</v>
      </c>
      <c r="C79" s="3">
        <f t="shared" si="1"/>
        <v>316.3965392633313</v>
      </c>
      <c r="D79" s="1">
        <f t="shared" si="0"/>
        <v>1301.6976008786557</v>
      </c>
      <c r="E79" s="1">
        <f t="shared" si="8"/>
        <v>239997.0066998731</v>
      </c>
      <c r="F79" s="3">
        <f t="shared" si="4"/>
        <v>76728.37268796634</v>
      </c>
    </row>
    <row r="80" spans="1:6" ht="12.75">
      <c r="A80" s="9">
        <v>58</v>
      </c>
      <c r="B80" s="3">
        <f t="shared" si="3"/>
        <v>1618.094140141987</v>
      </c>
      <c r="C80" s="3">
        <f t="shared" si="1"/>
        <v>318.11035385100763</v>
      </c>
      <c r="D80" s="1">
        <f t="shared" si="0"/>
        <v>1299.9837862909794</v>
      </c>
      <c r="E80" s="1">
        <f t="shared" si="8"/>
        <v>239678.89634602208</v>
      </c>
      <c r="F80" s="3">
        <f t="shared" si="4"/>
        <v>78028.35647425732</v>
      </c>
    </row>
    <row r="81" spans="1:6" ht="12.75">
      <c r="A81" s="9">
        <v>59</v>
      </c>
      <c r="B81" s="3">
        <f t="shared" si="3"/>
        <v>1618.094140141987</v>
      </c>
      <c r="C81" s="3">
        <f t="shared" si="1"/>
        <v>319.8334516010341</v>
      </c>
      <c r="D81" s="1">
        <f t="shared" si="0"/>
        <v>1298.260688540953</v>
      </c>
      <c r="E81" s="1">
        <f t="shared" si="8"/>
        <v>239359.06289442105</v>
      </c>
      <c r="F81" s="3">
        <f t="shared" si="4"/>
        <v>79326.61716279827</v>
      </c>
    </row>
    <row r="82" spans="1:6" ht="12.75">
      <c r="A82" s="9">
        <v>60</v>
      </c>
      <c r="B82" s="3">
        <f t="shared" si="3"/>
        <v>1618.094140141987</v>
      </c>
      <c r="C82" s="3">
        <f t="shared" si="1"/>
        <v>321.5658827972063</v>
      </c>
      <c r="D82" s="1">
        <f t="shared" si="0"/>
        <v>1296.5282573447807</v>
      </c>
      <c r="E82" s="1">
        <f t="shared" si="8"/>
        <v>239037.49701162384</v>
      </c>
      <c r="F82" s="3">
        <f t="shared" si="4"/>
        <v>80623.14542014305</v>
      </c>
    </row>
    <row r="83" spans="1:6" ht="12.75">
      <c r="A83" s="9">
        <v>61</v>
      </c>
      <c r="B83" s="3">
        <f t="shared" si="3"/>
        <v>1618.094140141987</v>
      </c>
      <c r="C83" s="3">
        <f t="shared" si="1"/>
        <v>323.3076979956911</v>
      </c>
      <c r="D83" s="1">
        <f t="shared" si="0"/>
        <v>1294.786442146296</v>
      </c>
      <c r="E83" s="18">
        <f>IF((E82-C83-$E$18)&gt;0,(E82-C83-$E$18),0)</f>
        <v>238614.18931362816</v>
      </c>
      <c r="F83" s="3">
        <f t="shared" si="4"/>
        <v>81917.93186228935</v>
      </c>
    </row>
    <row r="84" spans="1:6" ht="12.75">
      <c r="A84" s="9">
        <v>62</v>
      </c>
      <c r="B84" s="3">
        <f t="shared" si="3"/>
        <v>1618.094140141987</v>
      </c>
      <c r="C84" s="3">
        <f t="shared" si="1"/>
        <v>325.6006146931679</v>
      </c>
      <c r="D84" s="1">
        <f t="shared" si="0"/>
        <v>1292.4935254488191</v>
      </c>
      <c r="E84" s="1">
        <f aca="true" t="shared" si="9" ref="E84:E94">IF((E83-C84-$E$18)&gt;0,(E83-C84),0)</f>
        <v>238288.588698935</v>
      </c>
      <c r="F84" s="3">
        <f t="shared" si="4"/>
        <v>83210.42538773817</v>
      </c>
    </row>
    <row r="85" spans="1:6" ht="12.75">
      <c r="A85" s="9">
        <v>63</v>
      </c>
      <c r="B85" s="3">
        <f t="shared" si="3"/>
        <v>1618.094140141987</v>
      </c>
      <c r="C85" s="3">
        <f t="shared" si="1"/>
        <v>327.36428468942245</v>
      </c>
      <c r="D85" s="1">
        <f t="shared" si="0"/>
        <v>1290.7298554525646</v>
      </c>
      <c r="E85" s="1">
        <f t="shared" si="9"/>
        <v>237961.22441424557</v>
      </c>
      <c r="F85" s="3">
        <f t="shared" si="4"/>
        <v>84501.15524319073</v>
      </c>
    </row>
    <row r="86" spans="1:6" ht="12.75">
      <c r="A86" s="9">
        <v>64</v>
      </c>
      <c r="B86" s="3">
        <f t="shared" si="3"/>
        <v>1618.094140141987</v>
      </c>
      <c r="C86" s="3">
        <f t="shared" si="1"/>
        <v>329.13750789815685</v>
      </c>
      <c r="D86" s="1">
        <f t="shared" si="0"/>
        <v>1288.9566322438302</v>
      </c>
      <c r="E86" s="1">
        <f t="shared" si="9"/>
        <v>237632.08690634742</v>
      </c>
      <c r="F86" s="3">
        <f t="shared" si="4"/>
        <v>85790.11187543457</v>
      </c>
    </row>
    <row r="87" spans="1:6" ht="12.75">
      <c r="A87" s="9">
        <v>65</v>
      </c>
      <c r="B87" s="3">
        <f t="shared" si="3"/>
        <v>1618.094140141987</v>
      </c>
      <c r="C87" s="3">
        <f t="shared" si="1"/>
        <v>330.9203360659385</v>
      </c>
      <c r="D87" s="1">
        <f aca="true" t="shared" si="10" ref="D87:D150">E86*$C$5</f>
        <v>1287.1738040760486</v>
      </c>
      <c r="E87" s="1">
        <f t="shared" si="9"/>
        <v>237301.1665702815</v>
      </c>
      <c r="F87" s="3">
        <f t="shared" si="4"/>
        <v>87077.28567951062</v>
      </c>
    </row>
    <row r="88" spans="1:6" ht="12.75">
      <c r="A88" s="9">
        <v>66</v>
      </c>
      <c r="B88" s="3">
        <f t="shared" si="3"/>
        <v>1618.094140141987</v>
      </c>
      <c r="C88" s="3">
        <f aca="true" t="shared" si="11" ref="C88:C151">B88-D88</f>
        <v>332.71282121962895</v>
      </c>
      <c r="D88" s="1">
        <f t="shared" si="10"/>
        <v>1285.381318922358</v>
      </c>
      <c r="E88" s="1">
        <f t="shared" si="9"/>
        <v>236968.45374906185</v>
      </c>
      <c r="F88" s="3">
        <f t="shared" si="4"/>
        <v>88362.66699843298</v>
      </c>
    </row>
    <row r="89" spans="1:6" ht="12.75">
      <c r="A89" s="9">
        <v>67</v>
      </c>
      <c r="B89" s="3">
        <f t="shared" si="3"/>
        <v>1618.094140141987</v>
      </c>
      <c r="C89" s="3">
        <f t="shared" si="11"/>
        <v>334.51501566790193</v>
      </c>
      <c r="D89" s="1">
        <f t="shared" si="10"/>
        <v>1283.5791244740851</v>
      </c>
      <c r="E89" s="1">
        <f t="shared" si="9"/>
        <v>236633.93873339394</v>
      </c>
      <c r="F89" s="3">
        <f t="shared" si="4"/>
        <v>89646.24612290706</v>
      </c>
    </row>
    <row r="90" spans="1:6" ht="12.75">
      <c r="A90" s="9">
        <v>68</v>
      </c>
      <c r="B90" s="3">
        <f aca="true" t="shared" si="12" ref="B90:B153">$B$7</f>
        <v>1618.094140141987</v>
      </c>
      <c r="C90" s="3">
        <f t="shared" si="11"/>
        <v>336.32697200276993</v>
      </c>
      <c r="D90" s="1">
        <f t="shared" si="10"/>
        <v>1281.7671681392171</v>
      </c>
      <c r="E90" s="1">
        <f t="shared" si="9"/>
        <v>236297.61176139116</v>
      </c>
      <c r="F90" s="3">
        <f aca="true" t="shared" si="13" ref="F90:F153">F89+D90</f>
        <v>90928.01329104629</v>
      </c>
    </row>
    <row r="91" spans="1:6" ht="12.75">
      <c r="A91" s="9">
        <v>69</v>
      </c>
      <c r="B91" s="3">
        <f t="shared" si="12"/>
        <v>1618.094140141987</v>
      </c>
      <c r="C91" s="3">
        <f t="shared" si="11"/>
        <v>338.14874310111827</v>
      </c>
      <c r="D91" s="1">
        <f t="shared" si="10"/>
        <v>1279.9453970408688</v>
      </c>
      <c r="E91" s="1">
        <f t="shared" si="9"/>
        <v>235959.46301829006</v>
      </c>
      <c r="F91" s="3">
        <f t="shared" si="13"/>
        <v>92207.95868808715</v>
      </c>
    </row>
    <row r="92" spans="1:6" ht="12.75">
      <c r="A92" s="9">
        <v>70</v>
      </c>
      <c r="B92" s="3">
        <f t="shared" si="12"/>
        <v>1618.094140141987</v>
      </c>
      <c r="C92" s="3">
        <f t="shared" si="11"/>
        <v>339.9803821262492</v>
      </c>
      <c r="D92" s="1">
        <f t="shared" si="10"/>
        <v>1278.1137580157379</v>
      </c>
      <c r="E92" s="1">
        <f t="shared" si="9"/>
        <v>235619.4826361638</v>
      </c>
      <c r="F92" s="3">
        <f t="shared" si="13"/>
        <v>93486.07244610289</v>
      </c>
    </row>
    <row r="93" spans="1:6" ht="12.75">
      <c r="A93" s="9">
        <v>71</v>
      </c>
      <c r="B93" s="3">
        <f t="shared" si="12"/>
        <v>1618.094140141987</v>
      </c>
      <c r="C93" s="3">
        <f t="shared" si="11"/>
        <v>341.82194252943304</v>
      </c>
      <c r="D93" s="1">
        <f t="shared" si="10"/>
        <v>1276.272197612554</v>
      </c>
      <c r="E93" s="1">
        <f t="shared" si="9"/>
        <v>235277.66069363436</v>
      </c>
      <c r="F93" s="3">
        <f t="shared" si="13"/>
        <v>94762.34464371545</v>
      </c>
    </row>
    <row r="94" spans="1:6" ht="12.75">
      <c r="A94" s="9">
        <v>72</v>
      </c>
      <c r="B94" s="3">
        <f t="shared" si="12"/>
        <v>1618.094140141987</v>
      </c>
      <c r="C94" s="3">
        <f t="shared" si="11"/>
        <v>343.67347805146755</v>
      </c>
      <c r="D94" s="1">
        <f t="shared" si="10"/>
        <v>1274.4206620905195</v>
      </c>
      <c r="E94" s="1">
        <f t="shared" si="9"/>
        <v>234933.9872155829</v>
      </c>
      <c r="F94" s="3">
        <f t="shared" si="13"/>
        <v>96036.76530580597</v>
      </c>
    </row>
    <row r="95" spans="1:6" ht="12.75">
      <c r="A95" s="9">
        <v>73</v>
      </c>
      <c r="B95" s="3">
        <f t="shared" si="12"/>
        <v>1618.094140141987</v>
      </c>
      <c r="C95" s="3">
        <f t="shared" si="11"/>
        <v>345.5350427242463</v>
      </c>
      <c r="D95" s="1">
        <f t="shared" si="10"/>
        <v>1272.5590974177408</v>
      </c>
      <c r="E95" s="18">
        <f>IF((E94-C95-$E$18)&gt;0,(E94-C95-$E$18),0)</f>
        <v>234488.45217285864</v>
      </c>
      <c r="F95" s="3">
        <f t="shared" si="13"/>
        <v>97309.32440322371</v>
      </c>
    </row>
    <row r="96" spans="1:6" ht="12.75">
      <c r="A96" s="9">
        <v>74</v>
      </c>
      <c r="B96" s="3">
        <f t="shared" si="12"/>
        <v>1618.094140141987</v>
      </c>
      <c r="C96" s="3">
        <f t="shared" si="11"/>
        <v>347.9483575390027</v>
      </c>
      <c r="D96" s="1">
        <f t="shared" si="10"/>
        <v>1270.1457826029844</v>
      </c>
      <c r="E96" s="1">
        <f aca="true" t="shared" si="14" ref="E96:E106">IF((E95-C96-$E$18)&gt;0,(E95-C96),0)</f>
        <v>234140.50381531965</v>
      </c>
      <c r="F96" s="3">
        <f t="shared" si="13"/>
        <v>98579.47018582669</v>
      </c>
    </row>
    <row r="97" spans="1:6" ht="12.75">
      <c r="A97" s="9">
        <v>75</v>
      </c>
      <c r="B97" s="3">
        <f t="shared" si="12"/>
        <v>1618.094140141987</v>
      </c>
      <c r="C97" s="3">
        <f t="shared" si="11"/>
        <v>349.83307780900554</v>
      </c>
      <c r="D97" s="1">
        <f t="shared" si="10"/>
        <v>1268.2610623329815</v>
      </c>
      <c r="E97" s="1">
        <f t="shared" si="14"/>
        <v>233790.67073751063</v>
      </c>
      <c r="F97" s="3">
        <f t="shared" si="13"/>
        <v>99847.73124815967</v>
      </c>
    </row>
    <row r="98" spans="1:6" ht="12.75">
      <c r="A98" s="9">
        <v>76</v>
      </c>
      <c r="B98" s="3">
        <f t="shared" si="12"/>
        <v>1618.094140141987</v>
      </c>
      <c r="C98" s="3">
        <f t="shared" si="11"/>
        <v>351.72800698047104</v>
      </c>
      <c r="D98" s="1">
        <f t="shared" si="10"/>
        <v>1266.366133161516</v>
      </c>
      <c r="E98" s="1">
        <f t="shared" si="14"/>
        <v>233438.94273053017</v>
      </c>
      <c r="F98" s="3">
        <f t="shared" si="13"/>
        <v>101114.09738132119</v>
      </c>
    </row>
    <row r="99" spans="1:6" ht="12.75">
      <c r="A99" s="9">
        <v>77</v>
      </c>
      <c r="B99" s="3">
        <f t="shared" si="12"/>
        <v>1618.094140141987</v>
      </c>
      <c r="C99" s="3">
        <f t="shared" si="11"/>
        <v>353.6332003516152</v>
      </c>
      <c r="D99" s="1">
        <f t="shared" si="10"/>
        <v>1264.4609397903719</v>
      </c>
      <c r="E99" s="1">
        <f t="shared" si="14"/>
        <v>233085.30953017855</v>
      </c>
      <c r="F99" s="3">
        <f t="shared" si="13"/>
        <v>102378.55832111156</v>
      </c>
    </row>
    <row r="100" spans="1:6" ht="12.75">
      <c r="A100" s="9">
        <v>78</v>
      </c>
      <c r="B100" s="3">
        <f t="shared" si="12"/>
        <v>1618.094140141987</v>
      </c>
      <c r="C100" s="3">
        <f t="shared" si="11"/>
        <v>355.54871352018654</v>
      </c>
      <c r="D100" s="1">
        <f t="shared" si="10"/>
        <v>1262.5454266218005</v>
      </c>
      <c r="E100" s="1">
        <f t="shared" si="14"/>
        <v>232729.76081665835</v>
      </c>
      <c r="F100" s="3">
        <f t="shared" si="13"/>
        <v>103641.10374773336</v>
      </c>
    </row>
    <row r="101" spans="1:6" ht="12.75">
      <c r="A101" s="9">
        <v>79</v>
      </c>
      <c r="B101" s="3">
        <f t="shared" si="12"/>
        <v>1618.094140141987</v>
      </c>
      <c r="C101" s="3">
        <f t="shared" si="11"/>
        <v>357.47460238508756</v>
      </c>
      <c r="D101" s="1">
        <f t="shared" si="10"/>
        <v>1260.6195377568995</v>
      </c>
      <c r="E101" s="1">
        <f t="shared" si="14"/>
        <v>232372.28621427328</v>
      </c>
      <c r="F101" s="3">
        <f t="shared" si="13"/>
        <v>104901.72328549025</v>
      </c>
    </row>
    <row r="102" spans="1:6" ht="12.75">
      <c r="A102" s="9">
        <v>80</v>
      </c>
      <c r="B102" s="3">
        <f t="shared" si="12"/>
        <v>1618.094140141987</v>
      </c>
      <c r="C102" s="3">
        <f t="shared" si="11"/>
        <v>359.41092314800676</v>
      </c>
      <c r="D102" s="1">
        <f t="shared" si="10"/>
        <v>1258.6832169939803</v>
      </c>
      <c r="E102" s="1">
        <f t="shared" si="14"/>
        <v>232012.87529112527</v>
      </c>
      <c r="F102" s="3">
        <f t="shared" si="13"/>
        <v>106160.40650248423</v>
      </c>
    </row>
    <row r="103" spans="1:6" ht="12.75">
      <c r="A103" s="9">
        <v>81</v>
      </c>
      <c r="B103" s="3">
        <f t="shared" si="12"/>
        <v>1618.094140141987</v>
      </c>
      <c r="C103" s="3">
        <f t="shared" si="11"/>
        <v>361.35773231505846</v>
      </c>
      <c r="D103" s="1">
        <f t="shared" si="10"/>
        <v>1256.7364078269286</v>
      </c>
      <c r="E103" s="1">
        <f t="shared" si="14"/>
        <v>231651.5175588102</v>
      </c>
      <c r="F103" s="3">
        <f t="shared" si="13"/>
        <v>107417.14291031116</v>
      </c>
    </row>
    <row r="104" spans="1:6" ht="12.75">
      <c r="A104" s="9">
        <v>82</v>
      </c>
      <c r="B104" s="3">
        <f t="shared" si="12"/>
        <v>1618.094140141987</v>
      </c>
      <c r="C104" s="3">
        <f t="shared" si="11"/>
        <v>363.31508669843174</v>
      </c>
      <c r="D104" s="1">
        <f t="shared" si="10"/>
        <v>1254.7790534435553</v>
      </c>
      <c r="E104" s="1">
        <f t="shared" si="14"/>
        <v>231288.2024721118</v>
      </c>
      <c r="F104" s="3">
        <f t="shared" si="13"/>
        <v>108671.92196375472</v>
      </c>
    </row>
    <row r="105" spans="1:6" ht="12.75">
      <c r="A105" s="9">
        <v>83</v>
      </c>
      <c r="B105" s="3">
        <f t="shared" si="12"/>
        <v>1618.094140141987</v>
      </c>
      <c r="C105" s="3">
        <f t="shared" si="11"/>
        <v>365.28304341804824</v>
      </c>
      <c r="D105" s="1">
        <f t="shared" si="10"/>
        <v>1252.8110967239388</v>
      </c>
      <c r="E105" s="1">
        <f t="shared" si="14"/>
        <v>230922.91942869374</v>
      </c>
      <c r="F105" s="3">
        <f t="shared" si="13"/>
        <v>109924.73306047865</v>
      </c>
    </row>
    <row r="106" spans="1:6" ht="12.75">
      <c r="A106" s="9">
        <v>84</v>
      </c>
      <c r="B106" s="3">
        <f t="shared" si="12"/>
        <v>1618.094140141987</v>
      </c>
      <c r="C106" s="3">
        <f t="shared" si="11"/>
        <v>367.2616599032292</v>
      </c>
      <c r="D106" s="1">
        <f t="shared" si="10"/>
        <v>1250.8324802387579</v>
      </c>
      <c r="E106" s="1">
        <f t="shared" si="14"/>
        <v>230555.65776879052</v>
      </c>
      <c r="F106" s="3">
        <f t="shared" si="13"/>
        <v>111175.56554071742</v>
      </c>
    </row>
    <row r="107" spans="1:6" ht="12.75">
      <c r="A107" s="9">
        <v>85</v>
      </c>
      <c r="B107" s="3">
        <f t="shared" si="12"/>
        <v>1618.094140141987</v>
      </c>
      <c r="C107" s="3">
        <f t="shared" si="11"/>
        <v>369.25099389437173</v>
      </c>
      <c r="D107" s="1">
        <f t="shared" si="10"/>
        <v>1248.8431462476153</v>
      </c>
      <c r="E107" s="18">
        <f>IF((E106-C107-$E$18)&gt;0,(E106-C107-$E$18),0)</f>
        <v>230086.40677489614</v>
      </c>
      <c r="F107" s="3">
        <f t="shared" si="13"/>
        <v>112424.40868696503</v>
      </c>
    </row>
    <row r="108" spans="1:6" ht="12.75">
      <c r="A108" s="9">
        <v>86</v>
      </c>
      <c r="B108" s="3">
        <f t="shared" si="12"/>
        <v>1618.094140141987</v>
      </c>
      <c r="C108" s="3">
        <f t="shared" si="11"/>
        <v>371.79277011129966</v>
      </c>
      <c r="D108" s="1">
        <f t="shared" si="10"/>
        <v>1246.3013700306874</v>
      </c>
      <c r="E108" s="1">
        <f aca="true" t="shared" si="15" ref="E108:E118">IF((E107-C108-$E$18)&gt;0,(E107-C108),0)</f>
        <v>229714.61400478485</v>
      </c>
      <c r="F108" s="3">
        <f t="shared" si="13"/>
        <v>113670.71005699573</v>
      </c>
    </row>
    <row r="109" spans="1:6" ht="12.75">
      <c r="A109" s="9">
        <v>87</v>
      </c>
      <c r="B109" s="3">
        <f t="shared" si="12"/>
        <v>1618.094140141987</v>
      </c>
      <c r="C109" s="3">
        <f t="shared" si="11"/>
        <v>373.8066476160691</v>
      </c>
      <c r="D109" s="1">
        <f t="shared" si="10"/>
        <v>1244.287492525918</v>
      </c>
      <c r="E109" s="1">
        <f t="shared" si="15"/>
        <v>229340.8073571688</v>
      </c>
      <c r="F109" s="3">
        <f t="shared" si="13"/>
        <v>114914.99754952165</v>
      </c>
    </row>
    <row r="110" spans="1:6" ht="12.75">
      <c r="A110" s="9">
        <v>88</v>
      </c>
      <c r="B110" s="3">
        <f t="shared" si="12"/>
        <v>1618.094140141987</v>
      </c>
      <c r="C110" s="3">
        <f t="shared" si="11"/>
        <v>375.83143362398937</v>
      </c>
      <c r="D110" s="1">
        <f t="shared" si="10"/>
        <v>1242.2627065179977</v>
      </c>
      <c r="E110" s="1">
        <f t="shared" si="15"/>
        <v>228964.9759235448</v>
      </c>
      <c r="F110" s="3">
        <f t="shared" si="13"/>
        <v>116157.26025603965</v>
      </c>
    </row>
    <row r="111" spans="1:6" ht="12.75">
      <c r="A111" s="9">
        <v>89</v>
      </c>
      <c r="B111" s="3">
        <f t="shared" si="12"/>
        <v>1618.094140141987</v>
      </c>
      <c r="C111" s="3">
        <f t="shared" si="11"/>
        <v>377.867187222786</v>
      </c>
      <c r="D111" s="1">
        <f t="shared" si="10"/>
        <v>1240.226952919201</v>
      </c>
      <c r="E111" s="1">
        <f t="shared" si="15"/>
        <v>228587.108736322</v>
      </c>
      <c r="F111" s="3">
        <f t="shared" si="13"/>
        <v>117397.48720895885</v>
      </c>
    </row>
    <row r="112" spans="1:6" ht="12.75">
      <c r="A112" s="9">
        <v>90</v>
      </c>
      <c r="B112" s="3">
        <f t="shared" si="12"/>
        <v>1618.094140141987</v>
      </c>
      <c r="C112" s="3">
        <f t="shared" si="11"/>
        <v>379.91396782024276</v>
      </c>
      <c r="D112" s="1">
        <f t="shared" si="10"/>
        <v>1238.1801723217443</v>
      </c>
      <c r="E112" s="1">
        <f t="shared" si="15"/>
        <v>228207.19476850177</v>
      </c>
      <c r="F112" s="3">
        <f t="shared" si="13"/>
        <v>118635.6673812806</v>
      </c>
    </row>
    <row r="113" spans="1:6" ht="12.75">
      <c r="A113" s="9">
        <v>91</v>
      </c>
      <c r="B113" s="3">
        <f t="shared" si="12"/>
        <v>1618.094140141987</v>
      </c>
      <c r="C113" s="3">
        <f t="shared" si="11"/>
        <v>381.97183514593576</v>
      </c>
      <c r="D113" s="1">
        <f t="shared" si="10"/>
        <v>1236.1223049960513</v>
      </c>
      <c r="E113" s="1">
        <f t="shared" si="15"/>
        <v>227825.22293335584</v>
      </c>
      <c r="F113" s="3">
        <f t="shared" si="13"/>
        <v>119871.78968627665</v>
      </c>
    </row>
    <row r="114" spans="1:6" ht="12.75">
      <c r="A114" s="9">
        <v>92</v>
      </c>
      <c r="B114" s="3">
        <f t="shared" si="12"/>
        <v>1618.094140141987</v>
      </c>
      <c r="C114" s="3">
        <f t="shared" si="11"/>
        <v>384.04084925297616</v>
      </c>
      <c r="D114" s="1">
        <f t="shared" si="10"/>
        <v>1234.053290889011</v>
      </c>
      <c r="E114" s="1">
        <f t="shared" si="15"/>
        <v>227441.18208410285</v>
      </c>
      <c r="F114" s="3">
        <f t="shared" si="13"/>
        <v>121105.84297716567</v>
      </c>
    </row>
    <row r="115" spans="1:6" ht="12.75">
      <c r="A115" s="9">
        <v>93</v>
      </c>
      <c r="B115" s="3">
        <f t="shared" si="12"/>
        <v>1618.094140141987</v>
      </c>
      <c r="C115" s="3">
        <f t="shared" si="11"/>
        <v>386.1210705197632</v>
      </c>
      <c r="D115" s="1">
        <f t="shared" si="10"/>
        <v>1231.9730696222239</v>
      </c>
      <c r="E115" s="1">
        <f t="shared" si="15"/>
        <v>227055.0610135831</v>
      </c>
      <c r="F115" s="3">
        <f t="shared" si="13"/>
        <v>122337.81604678789</v>
      </c>
    </row>
    <row r="116" spans="1:6" ht="12.75">
      <c r="A116" s="9">
        <v>94</v>
      </c>
      <c r="B116" s="3">
        <f t="shared" si="12"/>
        <v>1618.094140141987</v>
      </c>
      <c r="C116" s="3">
        <f t="shared" si="11"/>
        <v>388.2125596517453</v>
      </c>
      <c r="D116" s="1">
        <f t="shared" si="10"/>
        <v>1229.8815804902417</v>
      </c>
      <c r="E116" s="1">
        <f t="shared" si="15"/>
        <v>226666.84845393134</v>
      </c>
      <c r="F116" s="3">
        <f t="shared" si="13"/>
        <v>123567.69762727813</v>
      </c>
    </row>
    <row r="117" spans="1:6" ht="12.75">
      <c r="A117" s="9">
        <v>95</v>
      </c>
      <c r="B117" s="3">
        <f t="shared" si="12"/>
        <v>1618.094140141987</v>
      </c>
      <c r="C117" s="3">
        <f t="shared" si="11"/>
        <v>390.3153776831923</v>
      </c>
      <c r="D117" s="1">
        <f t="shared" si="10"/>
        <v>1227.7787624587947</v>
      </c>
      <c r="E117" s="1">
        <f t="shared" si="15"/>
        <v>226276.53307624813</v>
      </c>
      <c r="F117" s="3">
        <f t="shared" si="13"/>
        <v>124795.47638973693</v>
      </c>
    </row>
    <row r="118" spans="1:6" ht="12.75">
      <c r="A118" s="9">
        <v>96</v>
      </c>
      <c r="B118" s="3">
        <f t="shared" si="12"/>
        <v>1618.094140141987</v>
      </c>
      <c r="C118" s="3">
        <f t="shared" si="11"/>
        <v>392.4295859789763</v>
      </c>
      <c r="D118" s="1">
        <f t="shared" si="10"/>
        <v>1225.6645541630107</v>
      </c>
      <c r="E118" s="1">
        <f t="shared" si="15"/>
        <v>225884.10349026916</v>
      </c>
      <c r="F118" s="3">
        <f t="shared" si="13"/>
        <v>126021.14094389994</v>
      </c>
    </row>
    <row r="119" spans="1:6" ht="12.75">
      <c r="A119" s="9">
        <v>97</v>
      </c>
      <c r="B119" s="3">
        <f t="shared" si="12"/>
        <v>1618.094140141987</v>
      </c>
      <c r="C119" s="3">
        <f t="shared" si="11"/>
        <v>394.55524623636234</v>
      </c>
      <c r="D119" s="1">
        <f t="shared" si="10"/>
        <v>1223.5388939056247</v>
      </c>
      <c r="E119" s="18">
        <f>IF((E118-C119-$E$18)&gt;0,(E118-C119-$E$18),0)</f>
        <v>225389.5482440328</v>
      </c>
      <c r="F119" s="3">
        <f t="shared" si="13"/>
        <v>127244.67983780557</v>
      </c>
    </row>
    <row r="120" spans="1:6" ht="12.75">
      <c r="A120" s="9">
        <v>98</v>
      </c>
      <c r="B120" s="3">
        <f t="shared" si="12"/>
        <v>1618.094140141987</v>
      </c>
      <c r="C120" s="3">
        <f t="shared" si="11"/>
        <v>397.2340871534759</v>
      </c>
      <c r="D120" s="1">
        <f t="shared" si="10"/>
        <v>1220.8600529885111</v>
      </c>
      <c r="E120" s="1">
        <f aca="true" t="shared" si="16" ref="E120:E130">IF((E119-C120-$E$18)&gt;0,(E119-C120),0)</f>
        <v>224992.31415687932</v>
      </c>
      <c r="F120" s="3">
        <f t="shared" si="13"/>
        <v>128465.53989079408</v>
      </c>
    </row>
    <row r="121" spans="1:6" ht="12.75">
      <c r="A121" s="9">
        <v>99</v>
      </c>
      <c r="B121" s="3">
        <f t="shared" si="12"/>
        <v>1618.094140141987</v>
      </c>
      <c r="C121" s="3">
        <f t="shared" si="11"/>
        <v>399.385771792224</v>
      </c>
      <c r="D121" s="1">
        <f t="shared" si="10"/>
        <v>1218.708368349763</v>
      </c>
      <c r="E121" s="1">
        <f t="shared" si="16"/>
        <v>224592.92838508709</v>
      </c>
      <c r="F121" s="3">
        <f t="shared" si="13"/>
        <v>129684.24825914385</v>
      </c>
    </row>
    <row r="122" spans="1:6" ht="12.75">
      <c r="A122" s="9">
        <v>100</v>
      </c>
      <c r="B122" s="3">
        <f t="shared" si="12"/>
        <v>1618.094140141987</v>
      </c>
      <c r="C122" s="3">
        <f t="shared" si="11"/>
        <v>401.549111389432</v>
      </c>
      <c r="D122" s="1">
        <f t="shared" si="10"/>
        <v>1216.545028752555</v>
      </c>
      <c r="E122" s="1">
        <f t="shared" si="16"/>
        <v>224191.37927369765</v>
      </c>
      <c r="F122" s="3">
        <f t="shared" si="13"/>
        <v>130900.7932878964</v>
      </c>
    </row>
    <row r="123" spans="1:6" ht="12.75">
      <c r="A123" s="9">
        <v>101</v>
      </c>
      <c r="B123" s="3">
        <f t="shared" si="12"/>
        <v>1618.094140141987</v>
      </c>
      <c r="C123" s="3">
        <f t="shared" si="11"/>
        <v>403.7241690761248</v>
      </c>
      <c r="D123" s="1">
        <f t="shared" si="10"/>
        <v>1214.3699710658623</v>
      </c>
      <c r="E123" s="1">
        <f t="shared" si="16"/>
        <v>223787.65510462152</v>
      </c>
      <c r="F123" s="3">
        <f t="shared" si="13"/>
        <v>132115.16325896227</v>
      </c>
    </row>
    <row r="124" spans="1:6" ht="12.75">
      <c r="A124" s="9">
        <v>102</v>
      </c>
      <c r="B124" s="3">
        <f t="shared" si="12"/>
        <v>1618.094140141987</v>
      </c>
      <c r="C124" s="3">
        <f t="shared" si="11"/>
        <v>405.9110083252872</v>
      </c>
      <c r="D124" s="1">
        <f t="shared" si="10"/>
        <v>1212.1831318166999</v>
      </c>
      <c r="E124" s="1">
        <f t="shared" si="16"/>
        <v>223381.74409629623</v>
      </c>
      <c r="F124" s="3">
        <f t="shared" si="13"/>
        <v>133327.34639077898</v>
      </c>
    </row>
    <row r="125" spans="1:6" ht="12.75">
      <c r="A125" s="9">
        <v>103</v>
      </c>
      <c r="B125" s="3">
        <f t="shared" si="12"/>
        <v>1618.094140141987</v>
      </c>
      <c r="C125" s="3">
        <f t="shared" si="11"/>
        <v>408.1096929537157</v>
      </c>
      <c r="D125" s="1">
        <f t="shared" si="10"/>
        <v>1209.9844471882714</v>
      </c>
      <c r="E125" s="1">
        <f t="shared" si="16"/>
        <v>222973.63440334253</v>
      </c>
      <c r="F125" s="3">
        <f t="shared" si="13"/>
        <v>134537.33083796725</v>
      </c>
    </row>
    <row r="126" spans="1:6" ht="12.75">
      <c r="A126" s="9">
        <v>104</v>
      </c>
      <c r="B126" s="3">
        <f t="shared" si="12"/>
        <v>1618.094140141987</v>
      </c>
      <c r="C126" s="3">
        <f t="shared" si="11"/>
        <v>410.3202871238816</v>
      </c>
      <c r="D126" s="1">
        <f t="shared" si="10"/>
        <v>1207.7738530181055</v>
      </c>
      <c r="E126" s="1">
        <f t="shared" si="16"/>
        <v>222563.31411621865</v>
      </c>
      <c r="F126" s="3">
        <f t="shared" si="13"/>
        <v>135745.10469098535</v>
      </c>
    </row>
    <row r="127" spans="1:6" ht="12.75">
      <c r="A127" s="9">
        <v>105</v>
      </c>
      <c r="B127" s="3">
        <f t="shared" si="12"/>
        <v>1618.094140141987</v>
      </c>
      <c r="C127" s="3">
        <f t="shared" si="11"/>
        <v>412.54285534580276</v>
      </c>
      <c r="D127" s="1">
        <f t="shared" si="10"/>
        <v>1205.5512847961843</v>
      </c>
      <c r="E127" s="1">
        <f t="shared" si="16"/>
        <v>222150.77126087286</v>
      </c>
      <c r="F127" s="3">
        <f t="shared" si="13"/>
        <v>136950.65597578153</v>
      </c>
    </row>
    <row r="128" spans="1:6" ht="12.75">
      <c r="A128" s="9">
        <v>106</v>
      </c>
      <c r="B128" s="3">
        <f t="shared" si="12"/>
        <v>1618.094140141987</v>
      </c>
      <c r="C128" s="3">
        <f t="shared" si="11"/>
        <v>414.7774624789256</v>
      </c>
      <c r="D128" s="1">
        <f t="shared" si="10"/>
        <v>1203.3166776630615</v>
      </c>
      <c r="E128" s="1">
        <f t="shared" si="16"/>
        <v>221735.99379839393</v>
      </c>
      <c r="F128" s="3">
        <f t="shared" si="13"/>
        <v>138153.9726534446</v>
      </c>
    </row>
    <row r="129" spans="1:6" ht="12.75">
      <c r="A129" s="9">
        <v>107</v>
      </c>
      <c r="B129" s="3">
        <f t="shared" si="12"/>
        <v>1618.094140141987</v>
      </c>
      <c r="C129" s="3">
        <f t="shared" si="11"/>
        <v>417.02417373402</v>
      </c>
      <c r="D129" s="1">
        <f t="shared" si="10"/>
        <v>1201.069966407967</v>
      </c>
      <c r="E129" s="1">
        <f t="shared" si="16"/>
        <v>221318.96962465992</v>
      </c>
      <c r="F129" s="3">
        <f t="shared" si="13"/>
        <v>139355.04261985255</v>
      </c>
    </row>
    <row r="130" spans="1:6" ht="12.75">
      <c r="A130" s="9">
        <v>108</v>
      </c>
      <c r="B130" s="3">
        <f t="shared" si="12"/>
        <v>1618.094140141987</v>
      </c>
      <c r="C130" s="3">
        <f t="shared" si="11"/>
        <v>419.28305467507903</v>
      </c>
      <c r="D130" s="1">
        <f t="shared" si="10"/>
        <v>1198.811085466908</v>
      </c>
      <c r="E130" s="1">
        <f t="shared" si="16"/>
        <v>220899.68656998483</v>
      </c>
      <c r="F130" s="3">
        <f t="shared" si="13"/>
        <v>140553.85370531946</v>
      </c>
    </row>
    <row r="131" spans="1:6" ht="12.75">
      <c r="A131" s="9">
        <v>109</v>
      </c>
      <c r="B131" s="3">
        <f t="shared" si="12"/>
        <v>1618.094140141987</v>
      </c>
      <c r="C131" s="3">
        <f t="shared" si="11"/>
        <v>421.55417122123595</v>
      </c>
      <c r="D131" s="1">
        <f t="shared" si="10"/>
        <v>1196.539968920751</v>
      </c>
      <c r="E131" s="18">
        <f>IF((E130-C131-$E$18)&gt;0,(E130-C131-$E$18),0)</f>
        <v>220378.13239876358</v>
      </c>
      <c r="F131" s="3">
        <f t="shared" si="13"/>
        <v>141750.39367424021</v>
      </c>
    </row>
    <row r="132" spans="1:6" ht="12.75">
      <c r="A132" s="9">
        <v>110</v>
      </c>
      <c r="B132" s="3">
        <f t="shared" si="12"/>
        <v>1618.094140141987</v>
      </c>
      <c r="C132" s="3">
        <f t="shared" si="11"/>
        <v>424.37925631535086</v>
      </c>
      <c r="D132" s="1">
        <f t="shared" si="10"/>
        <v>1193.7148838266362</v>
      </c>
      <c r="E132" s="1">
        <f aca="true" t="shared" si="17" ref="E132:E142">IF((E131-C132-$E$18)&gt;0,(E131-C132),0)</f>
        <v>219953.75314244823</v>
      </c>
      <c r="F132" s="3">
        <f t="shared" si="13"/>
        <v>142944.10855806686</v>
      </c>
    </row>
    <row r="133" spans="1:6" ht="12.75">
      <c r="A133" s="9">
        <v>111</v>
      </c>
      <c r="B133" s="3">
        <f t="shared" si="12"/>
        <v>1618.094140141987</v>
      </c>
      <c r="C133" s="3">
        <f t="shared" si="11"/>
        <v>426.6779772870591</v>
      </c>
      <c r="D133" s="1">
        <f t="shared" si="10"/>
        <v>1191.416162854928</v>
      </c>
      <c r="E133" s="1">
        <f t="shared" si="17"/>
        <v>219527.07516516116</v>
      </c>
      <c r="F133" s="3">
        <f t="shared" si="13"/>
        <v>144135.5247209218</v>
      </c>
    </row>
    <row r="134" spans="1:6" ht="12.75">
      <c r="A134" s="9">
        <v>112</v>
      </c>
      <c r="B134" s="3">
        <f t="shared" si="12"/>
        <v>1618.094140141987</v>
      </c>
      <c r="C134" s="3">
        <f t="shared" si="11"/>
        <v>428.9891496640307</v>
      </c>
      <c r="D134" s="1">
        <f t="shared" si="10"/>
        <v>1189.1049904779563</v>
      </c>
      <c r="E134" s="1">
        <f t="shared" si="17"/>
        <v>219098.08601549713</v>
      </c>
      <c r="F134" s="3">
        <f t="shared" si="13"/>
        <v>145324.62971139976</v>
      </c>
    </row>
    <row r="135" spans="1:6" ht="12.75">
      <c r="A135" s="9">
        <v>113</v>
      </c>
      <c r="B135" s="3">
        <f t="shared" si="12"/>
        <v>1618.094140141987</v>
      </c>
      <c r="C135" s="3">
        <f t="shared" si="11"/>
        <v>431.3128408913776</v>
      </c>
      <c r="D135" s="1">
        <f t="shared" si="10"/>
        <v>1186.7812992506094</v>
      </c>
      <c r="E135" s="1">
        <f t="shared" si="17"/>
        <v>218666.77317460574</v>
      </c>
      <c r="F135" s="3">
        <f t="shared" si="13"/>
        <v>146511.41101065036</v>
      </c>
    </row>
    <row r="136" spans="1:6" ht="12.75">
      <c r="A136" s="9">
        <v>114</v>
      </c>
      <c r="B136" s="3">
        <f t="shared" si="12"/>
        <v>1618.094140141987</v>
      </c>
      <c r="C136" s="3">
        <f t="shared" si="11"/>
        <v>433.6491187795393</v>
      </c>
      <c r="D136" s="1">
        <f t="shared" si="10"/>
        <v>1184.4450213624477</v>
      </c>
      <c r="E136" s="1">
        <f t="shared" si="17"/>
        <v>218233.1240558262</v>
      </c>
      <c r="F136" s="3">
        <f t="shared" si="13"/>
        <v>147695.85603201282</v>
      </c>
    </row>
    <row r="137" spans="1:6" ht="12.75">
      <c r="A137" s="9">
        <v>115</v>
      </c>
      <c r="B137" s="3">
        <f t="shared" si="12"/>
        <v>1618.094140141987</v>
      </c>
      <c r="C137" s="3">
        <f t="shared" si="11"/>
        <v>435.99805150626185</v>
      </c>
      <c r="D137" s="1">
        <f t="shared" si="10"/>
        <v>1182.0960886357252</v>
      </c>
      <c r="E137" s="1">
        <f t="shared" si="17"/>
        <v>217797.12600431993</v>
      </c>
      <c r="F137" s="3">
        <f t="shared" si="13"/>
        <v>148877.95212064855</v>
      </c>
    </row>
    <row r="138" spans="1:6" ht="12.75">
      <c r="A138" s="9">
        <v>116</v>
      </c>
      <c r="B138" s="3">
        <f t="shared" si="12"/>
        <v>1618.094140141987</v>
      </c>
      <c r="C138" s="3">
        <f t="shared" si="11"/>
        <v>438.35970761858744</v>
      </c>
      <c r="D138" s="1">
        <f t="shared" si="10"/>
        <v>1179.7344325233996</v>
      </c>
      <c r="E138" s="1">
        <f t="shared" si="17"/>
        <v>217358.76629670133</v>
      </c>
      <c r="F138" s="3">
        <f t="shared" si="13"/>
        <v>150057.68655317195</v>
      </c>
    </row>
    <row r="139" spans="1:6" ht="12.75">
      <c r="A139" s="9">
        <v>117</v>
      </c>
      <c r="B139" s="3">
        <f t="shared" si="12"/>
        <v>1618.094140141987</v>
      </c>
      <c r="C139" s="3">
        <f t="shared" si="11"/>
        <v>440.7341560348548</v>
      </c>
      <c r="D139" s="1">
        <f t="shared" si="10"/>
        <v>1177.3599841071323</v>
      </c>
      <c r="E139" s="1">
        <f t="shared" si="17"/>
        <v>216918.03214066647</v>
      </c>
      <c r="F139" s="3">
        <f t="shared" si="13"/>
        <v>151235.0465372791</v>
      </c>
    </row>
    <row r="140" spans="1:6" ht="12.75">
      <c r="A140" s="9">
        <v>118</v>
      </c>
      <c r="B140" s="3">
        <f t="shared" si="12"/>
        <v>1618.094140141987</v>
      </c>
      <c r="C140" s="3">
        <f t="shared" si="11"/>
        <v>443.12146604671034</v>
      </c>
      <c r="D140" s="1">
        <f t="shared" si="10"/>
        <v>1174.9726740952767</v>
      </c>
      <c r="E140" s="1">
        <f t="shared" si="17"/>
        <v>216474.91067461975</v>
      </c>
      <c r="F140" s="3">
        <f t="shared" si="13"/>
        <v>152410.01921137437</v>
      </c>
    </row>
    <row r="141" spans="1:6" ht="12.75">
      <c r="A141" s="9">
        <v>119</v>
      </c>
      <c r="B141" s="3">
        <f t="shared" si="12"/>
        <v>1618.094140141987</v>
      </c>
      <c r="C141" s="3">
        <f t="shared" si="11"/>
        <v>445.52170732112995</v>
      </c>
      <c r="D141" s="1">
        <f t="shared" si="10"/>
        <v>1172.572432820857</v>
      </c>
      <c r="E141" s="1">
        <f t="shared" si="17"/>
        <v>216029.3889672986</v>
      </c>
      <c r="F141" s="3">
        <f t="shared" si="13"/>
        <v>153582.59164419523</v>
      </c>
    </row>
    <row r="142" spans="1:6" ht="12.75">
      <c r="A142" s="9">
        <v>120</v>
      </c>
      <c r="B142" s="3">
        <f t="shared" si="12"/>
        <v>1618.094140141987</v>
      </c>
      <c r="C142" s="3">
        <f t="shared" si="11"/>
        <v>447.9349499024529</v>
      </c>
      <c r="D142" s="1">
        <f t="shared" si="10"/>
        <v>1170.1591902395342</v>
      </c>
      <c r="E142" s="1">
        <f t="shared" si="17"/>
        <v>215581.45401739617</v>
      </c>
      <c r="F142" s="3">
        <f t="shared" si="13"/>
        <v>154752.75083443476</v>
      </c>
    </row>
    <row r="143" spans="1:6" ht="12.75">
      <c r="A143" s="9">
        <v>121</v>
      </c>
      <c r="B143" s="3">
        <f t="shared" si="12"/>
        <v>1618.094140141987</v>
      </c>
      <c r="C143" s="3">
        <f t="shared" si="11"/>
        <v>450.3612642144244</v>
      </c>
      <c r="D143" s="1">
        <f t="shared" si="10"/>
        <v>1167.7328759275626</v>
      </c>
      <c r="E143" s="18">
        <f>IF((E142-C143-$E$18)&gt;0,(E142-C143-$E$18),0)</f>
        <v>215031.09275318176</v>
      </c>
      <c r="F143" s="3">
        <f t="shared" si="13"/>
        <v>155920.4837103623</v>
      </c>
    </row>
    <row r="144" spans="1:6" ht="12.75">
      <c r="A144" s="9">
        <v>122</v>
      </c>
      <c r="B144" s="3">
        <f t="shared" si="12"/>
        <v>1618.094140141987</v>
      </c>
      <c r="C144" s="3">
        <f t="shared" si="11"/>
        <v>453.3423877289192</v>
      </c>
      <c r="D144" s="1">
        <f t="shared" si="10"/>
        <v>1164.7517524130678</v>
      </c>
      <c r="E144" s="1">
        <f aca="true" t="shared" si="18" ref="E144:E154">IF((E143-C144-$E$18)&gt;0,(E143-C144),0)</f>
        <v>214577.75036545284</v>
      </c>
      <c r="F144" s="3">
        <f t="shared" si="13"/>
        <v>157085.2354627754</v>
      </c>
    </row>
    <row r="145" spans="1:6" ht="12.75">
      <c r="A145" s="9">
        <v>123</v>
      </c>
      <c r="B145" s="3">
        <f t="shared" si="12"/>
        <v>1618.094140141987</v>
      </c>
      <c r="C145" s="3">
        <f t="shared" si="11"/>
        <v>455.7979923291175</v>
      </c>
      <c r="D145" s="1">
        <f t="shared" si="10"/>
        <v>1162.2961478128695</v>
      </c>
      <c r="E145" s="1">
        <f t="shared" si="18"/>
        <v>214121.95237312373</v>
      </c>
      <c r="F145" s="3">
        <f t="shared" si="13"/>
        <v>158247.53161058825</v>
      </c>
    </row>
    <row r="146" spans="1:6" ht="12.75">
      <c r="A146" s="9">
        <v>124</v>
      </c>
      <c r="B146" s="3">
        <f t="shared" si="12"/>
        <v>1618.094140141987</v>
      </c>
      <c r="C146" s="3">
        <f t="shared" si="11"/>
        <v>458.2668981209001</v>
      </c>
      <c r="D146" s="1">
        <f t="shared" si="10"/>
        <v>1159.827242021087</v>
      </c>
      <c r="E146" s="1">
        <f t="shared" si="18"/>
        <v>213663.68547500283</v>
      </c>
      <c r="F146" s="3">
        <f t="shared" si="13"/>
        <v>159407.35885260935</v>
      </c>
    </row>
    <row r="147" spans="1:6" ht="12.75">
      <c r="A147" s="9">
        <v>125</v>
      </c>
      <c r="B147" s="3">
        <f t="shared" si="12"/>
        <v>1618.094140141987</v>
      </c>
      <c r="C147" s="3">
        <f t="shared" si="11"/>
        <v>460.74917715238826</v>
      </c>
      <c r="D147" s="1">
        <f t="shared" si="10"/>
        <v>1157.3449629895988</v>
      </c>
      <c r="E147" s="1">
        <f t="shared" si="18"/>
        <v>213202.93629785045</v>
      </c>
      <c r="F147" s="3">
        <f t="shared" si="13"/>
        <v>160564.70381559894</v>
      </c>
    </row>
    <row r="148" spans="1:6" ht="12.75">
      <c r="A148" s="9">
        <v>126</v>
      </c>
      <c r="B148" s="3">
        <f t="shared" si="12"/>
        <v>1618.094140141987</v>
      </c>
      <c r="C148" s="3">
        <f t="shared" si="11"/>
        <v>463.24490186196385</v>
      </c>
      <c r="D148" s="1">
        <f t="shared" si="10"/>
        <v>1154.8492382800232</v>
      </c>
      <c r="E148" s="1">
        <f t="shared" si="18"/>
        <v>212739.69139598848</v>
      </c>
      <c r="F148" s="3">
        <f t="shared" si="13"/>
        <v>161719.55305387898</v>
      </c>
    </row>
    <row r="149" spans="1:6" ht="12.75">
      <c r="A149" s="9">
        <v>127</v>
      </c>
      <c r="B149" s="3">
        <f t="shared" si="12"/>
        <v>1618.094140141987</v>
      </c>
      <c r="C149" s="3">
        <f t="shared" si="11"/>
        <v>465.7541450803826</v>
      </c>
      <c r="D149" s="1">
        <f t="shared" si="10"/>
        <v>1152.3399950616044</v>
      </c>
      <c r="E149" s="1">
        <f t="shared" si="18"/>
        <v>212273.93725090811</v>
      </c>
      <c r="F149" s="3">
        <f t="shared" si="13"/>
        <v>162871.89304894058</v>
      </c>
    </row>
    <row r="150" spans="1:6" ht="12.75">
      <c r="A150" s="9">
        <v>128</v>
      </c>
      <c r="B150" s="3">
        <f t="shared" si="12"/>
        <v>1618.094140141987</v>
      </c>
      <c r="C150" s="3">
        <f t="shared" si="11"/>
        <v>468.2769800329013</v>
      </c>
      <c r="D150" s="1">
        <f t="shared" si="10"/>
        <v>1149.8171601090858</v>
      </c>
      <c r="E150" s="1">
        <f t="shared" si="18"/>
        <v>211805.6602708752</v>
      </c>
      <c r="F150" s="3">
        <f t="shared" si="13"/>
        <v>164021.71020904966</v>
      </c>
    </row>
    <row r="151" spans="1:6" ht="12.75">
      <c r="A151" s="9">
        <v>129</v>
      </c>
      <c r="B151" s="3">
        <f t="shared" si="12"/>
        <v>1618.094140141987</v>
      </c>
      <c r="C151" s="3">
        <f t="shared" si="11"/>
        <v>470.81348034141297</v>
      </c>
      <c r="D151" s="1">
        <f aca="true" t="shared" si="19" ref="D151:D214">E150*$C$5</f>
        <v>1147.280659800574</v>
      </c>
      <c r="E151" s="1">
        <f t="shared" si="18"/>
        <v>211334.8467905338</v>
      </c>
      <c r="F151" s="3">
        <f t="shared" si="13"/>
        <v>165168.99086885023</v>
      </c>
    </row>
    <row r="152" spans="1:6" ht="12.75">
      <c r="A152" s="9">
        <v>130</v>
      </c>
      <c r="B152" s="3">
        <f t="shared" si="12"/>
        <v>1618.094140141987</v>
      </c>
      <c r="C152" s="3">
        <f aca="true" t="shared" si="20" ref="C152:C215">B152-D152</f>
        <v>473.3637200265955</v>
      </c>
      <c r="D152" s="1">
        <f t="shared" si="19"/>
        <v>1144.7304201153916</v>
      </c>
      <c r="E152" s="1">
        <f t="shared" si="18"/>
        <v>210861.4830705072</v>
      </c>
      <c r="F152" s="3">
        <f t="shared" si="13"/>
        <v>166313.72128896564</v>
      </c>
    </row>
    <row r="153" spans="1:6" ht="12.75">
      <c r="A153" s="9">
        <v>131</v>
      </c>
      <c r="B153" s="3">
        <f t="shared" si="12"/>
        <v>1618.094140141987</v>
      </c>
      <c r="C153" s="3">
        <f t="shared" si="20"/>
        <v>475.92777351007294</v>
      </c>
      <c r="D153" s="1">
        <f t="shared" si="19"/>
        <v>1142.1663666319141</v>
      </c>
      <c r="E153" s="1">
        <f t="shared" si="18"/>
        <v>210385.55529699713</v>
      </c>
      <c r="F153" s="3">
        <f t="shared" si="13"/>
        <v>167455.88765559756</v>
      </c>
    </row>
    <row r="154" spans="1:6" ht="12.75">
      <c r="A154" s="9">
        <v>132</v>
      </c>
      <c r="B154" s="3">
        <f aca="true" t="shared" si="21" ref="B154:B217">$B$7</f>
        <v>1618.094140141987</v>
      </c>
      <c r="C154" s="3">
        <f t="shared" si="20"/>
        <v>478.5057156165858</v>
      </c>
      <c r="D154" s="1">
        <f t="shared" si="19"/>
        <v>1139.5884245254013</v>
      </c>
      <c r="E154" s="1">
        <f t="shared" si="18"/>
        <v>209907.04958138056</v>
      </c>
      <c r="F154" s="3">
        <f aca="true" t="shared" si="22" ref="F154:F217">F153+D154</f>
        <v>168595.47608012296</v>
      </c>
    </row>
    <row r="155" spans="1:6" ht="12.75">
      <c r="A155" s="9">
        <v>133</v>
      </c>
      <c r="B155" s="3">
        <f t="shared" si="21"/>
        <v>1618.094140141987</v>
      </c>
      <c r="C155" s="3">
        <f t="shared" si="20"/>
        <v>481.0976215761757</v>
      </c>
      <c r="D155" s="1">
        <f t="shared" si="19"/>
        <v>1136.9965185658114</v>
      </c>
      <c r="E155" s="18">
        <f>IF((E154-C155-$E$18)&gt;0,(E154-C155-$E$18),0)</f>
        <v>209325.9519598044</v>
      </c>
      <c r="F155" s="3">
        <f t="shared" si="22"/>
        <v>169732.47259868876</v>
      </c>
    </row>
    <row r="156" spans="1:6" ht="12.75">
      <c r="A156" s="9">
        <v>134</v>
      </c>
      <c r="B156" s="3">
        <f t="shared" si="21"/>
        <v>1618.094140141987</v>
      </c>
      <c r="C156" s="3">
        <f t="shared" si="20"/>
        <v>484.24523369304643</v>
      </c>
      <c r="D156" s="1">
        <f t="shared" si="19"/>
        <v>1133.8489064489406</v>
      </c>
      <c r="E156" s="1">
        <f aca="true" t="shared" si="23" ref="E156:E178">IF((E155-C156-$E$18)&gt;0,(E155-C156),0)</f>
        <v>208841.70672611136</v>
      </c>
      <c r="F156" s="3">
        <f t="shared" si="22"/>
        <v>170866.32150513772</v>
      </c>
    </row>
    <row r="157" spans="1:6" ht="12.75">
      <c r="A157" s="9">
        <v>135</v>
      </c>
      <c r="B157" s="3">
        <f t="shared" si="21"/>
        <v>1618.094140141987</v>
      </c>
      <c r="C157" s="3">
        <f t="shared" si="20"/>
        <v>486.86822870888386</v>
      </c>
      <c r="D157" s="1">
        <f t="shared" si="19"/>
        <v>1131.2259114331032</v>
      </c>
      <c r="E157" s="1">
        <f t="shared" si="23"/>
        <v>208354.83849740247</v>
      </c>
      <c r="F157" s="3">
        <f t="shared" si="22"/>
        <v>171997.54741657083</v>
      </c>
    </row>
    <row r="158" spans="1:6" ht="12.75">
      <c r="A158" s="9">
        <v>136</v>
      </c>
      <c r="B158" s="3">
        <f t="shared" si="21"/>
        <v>1618.094140141987</v>
      </c>
      <c r="C158" s="3">
        <f t="shared" si="20"/>
        <v>489.5054316143903</v>
      </c>
      <c r="D158" s="1">
        <f t="shared" si="19"/>
        <v>1128.5887085275967</v>
      </c>
      <c r="E158" s="1">
        <f t="shared" si="23"/>
        <v>207865.3330657881</v>
      </c>
      <c r="F158" s="3">
        <f t="shared" si="22"/>
        <v>173126.13612509842</v>
      </c>
    </row>
    <row r="159" spans="1:6" ht="12.75">
      <c r="A159" s="9">
        <v>137</v>
      </c>
      <c r="B159" s="3">
        <f t="shared" si="21"/>
        <v>1618.094140141987</v>
      </c>
      <c r="C159" s="3">
        <f t="shared" si="20"/>
        <v>492.15691936896815</v>
      </c>
      <c r="D159" s="1">
        <f t="shared" si="19"/>
        <v>1125.937220773019</v>
      </c>
      <c r="E159" s="1">
        <f t="shared" si="23"/>
        <v>207373.1761464191</v>
      </c>
      <c r="F159" s="3">
        <f t="shared" si="22"/>
        <v>174252.07334587144</v>
      </c>
    </row>
    <row r="160" spans="1:6" ht="12.75">
      <c r="A160" s="9">
        <v>138</v>
      </c>
      <c r="B160" s="3">
        <f t="shared" si="21"/>
        <v>1618.094140141987</v>
      </c>
      <c r="C160" s="3">
        <f t="shared" si="20"/>
        <v>494.8227693488834</v>
      </c>
      <c r="D160" s="1">
        <f t="shared" si="19"/>
        <v>1123.2713707931036</v>
      </c>
      <c r="E160" s="1">
        <f t="shared" si="23"/>
        <v>206878.35337707022</v>
      </c>
      <c r="F160" s="3">
        <f t="shared" si="22"/>
        <v>175375.34471666455</v>
      </c>
    </row>
    <row r="161" spans="1:6" ht="12.75">
      <c r="A161" s="9">
        <v>139</v>
      </c>
      <c r="B161" s="3">
        <f t="shared" si="21"/>
        <v>1618.094140141987</v>
      </c>
      <c r="C161" s="3">
        <f t="shared" si="20"/>
        <v>497.50305934952326</v>
      </c>
      <c r="D161" s="1">
        <f t="shared" si="19"/>
        <v>1120.5910807924638</v>
      </c>
      <c r="E161" s="1">
        <f t="shared" si="23"/>
        <v>206380.8503177207</v>
      </c>
      <c r="F161" s="3">
        <f t="shared" si="22"/>
        <v>176495.935797457</v>
      </c>
    </row>
    <row r="162" spans="1:6" ht="12.75">
      <c r="A162" s="9">
        <v>140</v>
      </c>
      <c r="B162" s="3">
        <f t="shared" si="21"/>
        <v>1618.094140141987</v>
      </c>
      <c r="C162" s="3">
        <f t="shared" si="20"/>
        <v>500.19786758766645</v>
      </c>
      <c r="D162" s="1">
        <f t="shared" si="19"/>
        <v>1117.8962725543206</v>
      </c>
      <c r="E162" s="1">
        <f t="shared" si="23"/>
        <v>205880.65245013303</v>
      </c>
      <c r="F162" s="3">
        <f t="shared" si="22"/>
        <v>177613.83207001133</v>
      </c>
    </row>
    <row r="163" spans="1:6" ht="12.75">
      <c r="A163" s="9">
        <v>141</v>
      </c>
      <c r="B163" s="3">
        <f t="shared" si="21"/>
        <v>1618.094140141987</v>
      </c>
      <c r="C163" s="3">
        <f t="shared" si="20"/>
        <v>502.90727270376647</v>
      </c>
      <c r="D163" s="1">
        <f t="shared" si="19"/>
        <v>1115.1868674382206</v>
      </c>
      <c r="E163" s="1">
        <f t="shared" si="23"/>
        <v>205377.74517742926</v>
      </c>
      <c r="F163" s="3">
        <f t="shared" si="22"/>
        <v>178729.01893744955</v>
      </c>
    </row>
    <row r="164" spans="1:6" ht="12.75">
      <c r="A164" s="9">
        <v>142</v>
      </c>
      <c r="B164" s="3">
        <f t="shared" si="21"/>
        <v>1618.094140141987</v>
      </c>
      <c r="C164" s="3">
        <f t="shared" si="20"/>
        <v>505.6313537642452</v>
      </c>
      <c r="D164" s="1">
        <f t="shared" si="19"/>
        <v>1112.4627863777418</v>
      </c>
      <c r="E164" s="1">
        <f t="shared" si="23"/>
        <v>204872.11382366501</v>
      </c>
      <c r="F164" s="3">
        <f t="shared" si="22"/>
        <v>179841.48172382728</v>
      </c>
    </row>
    <row r="165" spans="1:6" ht="12.75">
      <c r="A165" s="9">
        <v>143</v>
      </c>
      <c r="B165" s="3">
        <f t="shared" si="21"/>
        <v>1618.094140141987</v>
      </c>
      <c r="C165" s="3">
        <f t="shared" si="20"/>
        <v>508.37019026380153</v>
      </c>
      <c r="D165" s="1">
        <f t="shared" si="19"/>
        <v>1109.7239498781855</v>
      </c>
      <c r="E165" s="1">
        <f t="shared" si="23"/>
        <v>204363.7436334012</v>
      </c>
      <c r="F165" s="3">
        <f t="shared" si="22"/>
        <v>180951.20567370547</v>
      </c>
    </row>
    <row r="166" spans="1:6" ht="12.75">
      <c r="A166" s="9">
        <v>144</v>
      </c>
      <c r="B166" s="3">
        <f t="shared" si="21"/>
        <v>1618.094140141987</v>
      </c>
      <c r="C166" s="3">
        <f t="shared" si="20"/>
        <v>511.1238621277305</v>
      </c>
      <c r="D166" s="1">
        <f t="shared" si="19"/>
        <v>1106.9702780142566</v>
      </c>
      <c r="E166" s="1">
        <f t="shared" si="23"/>
        <v>203852.61977127346</v>
      </c>
      <c r="F166" s="3">
        <f t="shared" si="22"/>
        <v>182058.17595171972</v>
      </c>
    </row>
    <row r="167" spans="1:6" ht="12.75">
      <c r="A167" s="9">
        <v>145</v>
      </c>
      <c r="B167" s="3">
        <f t="shared" si="21"/>
        <v>1618.094140141987</v>
      </c>
      <c r="C167" s="3">
        <f t="shared" si="20"/>
        <v>513.8924497142557</v>
      </c>
      <c r="D167" s="1">
        <f t="shared" si="19"/>
        <v>1104.2016904277314</v>
      </c>
      <c r="E167" s="18">
        <f>IF((E166-C167-$E$18)&gt;0,(E166-C167-$E$18),0)</f>
        <v>203238.7273215592</v>
      </c>
      <c r="F167" s="3">
        <f t="shared" si="22"/>
        <v>183162.37764214745</v>
      </c>
    </row>
    <row r="168" spans="1:6" ht="12.75">
      <c r="A168" s="9">
        <v>146</v>
      </c>
      <c r="B168" s="3">
        <f t="shared" si="21"/>
        <v>1618.094140141987</v>
      </c>
      <c r="C168" s="3">
        <f t="shared" si="20"/>
        <v>517.2177004835412</v>
      </c>
      <c r="D168" s="1">
        <f t="shared" si="19"/>
        <v>1100.8764396584459</v>
      </c>
      <c r="E168" s="1">
        <f t="shared" si="23"/>
        <v>202721.50962107567</v>
      </c>
      <c r="F168" s="3">
        <f t="shared" si="22"/>
        <v>184263.2540818059</v>
      </c>
    </row>
    <row r="169" spans="1:6" ht="12.75">
      <c r="A169" s="9">
        <v>147</v>
      </c>
      <c r="B169" s="3">
        <f t="shared" si="21"/>
        <v>1618.094140141987</v>
      </c>
      <c r="C169" s="3">
        <f t="shared" si="20"/>
        <v>520.0192963611605</v>
      </c>
      <c r="D169" s="1">
        <f t="shared" si="19"/>
        <v>1098.0748437808265</v>
      </c>
      <c r="E169" s="1">
        <f t="shared" si="23"/>
        <v>202201.4903247145</v>
      </c>
      <c r="F169" s="3">
        <f t="shared" si="22"/>
        <v>185361.32892558674</v>
      </c>
    </row>
    <row r="170" spans="1:6" ht="12.75">
      <c r="A170" s="9">
        <v>148</v>
      </c>
      <c r="B170" s="3">
        <f t="shared" si="21"/>
        <v>1618.094140141987</v>
      </c>
      <c r="C170" s="3">
        <f t="shared" si="20"/>
        <v>522.8360675497834</v>
      </c>
      <c r="D170" s="1">
        <f t="shared" si="19"/>
        <v>1095.2580725922037</v>
      </c>
      <c r="E170" s="1">
        <f t="shared" si="23"/>
        <v>201678.65425716472</v>
      </c>
      <c r="F170" s="3">
        <f t="shared" si="22"/>
        <v>186456.58699817894</v>
      </c>
    </row>
    <row r="171" spans="1:6" ht="12.75">
      <c r="A171" s="9">
        <v>149</v>
      </c>
      <c r="B171" s="3">
        <f t="shared" si="21"/>
        <v>1618.094140141987</v>
      </c>
      <c r="C171" s="3">
        <f t="shared" si="20"/>
        <v>525.6680962490116</v>
      </c>
      <c r="D171" s="1">
        <f t="shared" si="19"/>
        <v>1092.4260438929755</v>
      </c>
      <c r="E171" s="1">
        <f t="shared" si="23"/>
        <v>201152.9861609157</v>
      </c>
      <c r="F171" s="3">
        <f t="shared" si="22"/>
        <v>187549.01304207192</v>
      </c>
    </row>
    <row r="172" spans="1:6" ht="12.75">
      <c r="A172" s="9">
        <v>150</v>
      </c>
      <c r="B172" s="3">
        <f t="shared" si="21"/>
        <v>1618.094140141987</v>
      </c>
      <c r="C172" s="3">
        <f t="shared" si="20"/>
        <v>528.5154651036937</v>
      </c>
      <c r="D172" s="1">
        <f t="shared" si="19"/>
        <v>1089.5786750382933</v>
      </c>
      <c r="E172" s="1">
        <f t="shared" si="23"/>
        <v>200624.470695812</v>
      </c>
      <c r="F172" s="3">
        <f t="shared" si="22"/>
        <v>188638.59171711022</v>
      </c>
    </row>
    <row r="173" spans="1:6" ht="12.75">
      <c r="A173" s="9">
        <v>151</v>
      </c>
      <c r="B173" s="3">
        <f t="shared" si="21"/>
        <v>1618.094140141987</v>
      </c>
      <c r="C173" s="3">
        <f t="shared" si="20"/>
        <v>531.3782572063387</v>
      </c>
      <c r="D173" s="1">
        <f t="shared" si="19"/>
        <v>1086.7158829356483</v>
      </c>
      <c r="E173" s="1">
        <f t="shared" si="23"/>
        <v>200093.09243860564</v>
      </c>
      <c r="F173" s="3">
        <f t="shared" si="22"/>
        <v>189725.30760004587</v>
      </c>
    </row>
    <row r="174" spans="1:6" ht="12.75">
      <c r="A174" s="9">
        <v>152</v>
      </c>
      <c r="B174" s="3">
        <f t="shared" si="21"/>
        <v>1618.094140141987</v>
      </c>
      <c r="C174" s="3">
        <f t="shared" si="20"/>
        <v>534.2565560995397</v>
      </c>
      <c r="D174" s="1">
        <f t="shared" si="19"/>
        <v>1083.8375840424474</v>
      </c>
      <c r="E174" s="1">
        <f t="shared" si="23"/>
        <v>199558.8358825061</v>
      </c>
      <c r="F174" s="3">
        <f t="shared" si="22"/>
        <v>190809.14518408832</v>
      </c>
    </row>
    <row r="175" spans="1:6" ht="12.75">
      <c r="A175" s="9">
        <v>153</v>
      </c>
      <c r="B175" s="3">
        <f t="shared" si="21"/>
        <v>1618.094140141987</v>
      </c>
      <c r="C175" s="3">
        <f t="shared" si="20"/>
        <v>537.1504457784124</v>
      </c>
      <c r="D175" s="1">
        <f t="shared" si="19"/>
        <v>1080.9436943635747</v>
      </c>
      <c r="E175" s="1">
        <f t="shared" si="23"/>
        <v>199021.68543672768</v>
      </c>
      <c r="F175" s="3">
        <f t="shared" si="22"/>
        <v>191890.0888784519</v>
      </c>
    </row>
    <row r="176" spans="1:6" ht="12.75">
      <c r="A176" s="9">
        <v>154</v>
      </c>
      <c r="B176" s="3">
        <f t="shared" si="21"/>
        <v>1618.094140141987</v>
      </c>
      <c r="C176" s="3">
        <f t="shared" si="20"/>
        <v>540.0600106930453</v>
      </c>
      <c r="D176" s="1">
        <f t="shared" si="19"/>
        <v>1078.0341294489417</v>
      </c>
      <c r="E176" s="1">
        <f t="shared" si="23"/>
        <v>198481.62542603465</v>
      </c>
      <c r="F176" s="3">
        <f t="shared" si="22"/>
        <v>192968.12300790084</v>
      </c>
    </row>
    <row r="177" spans="1:6" ht="12.75">
      <c r="A177" s="9">
        <v>155</v>
      </c>
      <c r="B177" s="3">
        <f t="shared" si="21"/>
        <v>1618.094140141987</v>
      </c>
      <c r="C177" s="3">
        <f t="shared" si="20"/>
        <v>542.985335750966</v>
      </c>
      <c r="D177" s="1">
        <f t="shared" si="19"/>
        <v>1075.108804391021</v>
      </c>
      <c r="E177" s="1">
        <f t="shared" si="23"/>
        <v>197938.64009028368</v>
      </c>
      <c r="F177" s="3">
        <f t="shared" si="22"/>
        <v>194043.23181229187</v>
      </c>
    </row>
    <row r="178" spans="1:6" ht="12.75">
      <c r="A178" s="9">
        <v>156</v>
      </c>
      <c r="B178" s="3">
        <f t="shared" si="21"/>
        <v>1618.094140141987</v>
      </c>
      <c r="C178" s="3">
        <f t="shared" si="20"/>
        <v>545.9265063196171</v>
      </c>
      <c r="D178" s="1">
        <f t="shared" si="19"/>
        <v>1072.16763382237</v>
      </c>
      <c r="E178" s="1">
        <f t="shared" si="23"/>
        <v>197392.71358396407</v>
      </c>
      <c r="F178" s="3">
        <f t="shared" si="22"/>
        <v>195115.39944611423</v>
      </c>
    </row>
    <row r="179" spans="1:6" ht="12.75">
      <c r="A179" s="9">
        <v>157</v>
      </c>
      <c r="B179" s="3">
        <f t="shared" si="21"/>
        <v>1618.094140141987</v>
      </c>
      <c r="C179" s="3">
        <f t="shared" si="20"/>
        <v>548.8836082288483</v>
      </c>
      <c r="D179" s="1">
        <f t="shared" si="19"/>
        <v>1069.2105319131388</v>
      </c>
      <c r="E179" s="18">
        <f>IF((E178-C179-$E$18)&gt;0,(E178-C179-$E$18),0)</f>
        <v>196743.82997573522</v>
      </c>
      <c r="F179" s="3">
        <f t="shared" si="22"/>
        <v>196184.60997802738</v>
      </c>
    </row>
    <row r="180" spans="1:6" ht="12.75">
      <c r="A180" s="9">
        <v>158</v>
      </c>
      <c r="B180" s="3">
        <f t="shared" si="21"/>
        <v>1618.094140141987</v>
      </c>
      <c r="C180" s="3">
        <f t="shared" si="20"/>
        <v>552.3983944400879</v>
      </c>
      <c r="D180" s="1">
        <f t="shared" si="19"/>
        <v>1065.695745701899</v>
      </c>
      <c r="E180" s="1">
        <f aca="true" t="shared" si="24" ref="E180:E190">IF((E179-C180-$E$18)&gt;0,(E179-C180),0)</f>
        <v>196191.43158129512</v>
      </c>
      <c r="F180" s="3">
        <f t="shared" si="22"/>
        <v>197250.30572372928</v>
      </c>
    </row>
    <row r="181" spans="1:6" ht="12.75">
      <c r="A181" s="9">
        <v>159</v>
      </c>
      <c r="B181" s="3">
        <f t="shared" si="21"/>
        <v>1618.094140141987</v>
      </c>
      <c r="C181" s="3">
        <f t="shared" si="20"/>
        <v>555.3905524099719</v>
      </c>
      <c r="D181" s="1">
        <f t="shared" si="19"/>
        <v>1062.7035877320152</v>
      </c>
      <c r="E181" s="1">
        <f t="shared" si="24"/>
        <v>195636.04102888514</v>
      </c>
      <c r="F181" s="3">
        <f t="shared" si="22"/>
        <v>198313.0093114613</v>
      </c>
    </row>
    <row r="182" spans="1:6" ht="12.75">
      <c r="A182" s="9">
        <v>160</v>
      </c>
      <c r="B182" s="3">
        <f t="shared" si="21"/>
        <v>1618.094140141987</v>
      </c>
      <c r="C182" s="3">
        <f t="shared" si="20"/>
        <v>558.3989179021926</v>
      </c>
      <c r="D182" s="1">
        <f t="shared" si="19"/>
        <v>1059.6952222397945</v>
      </c>
      <c r="E182" s="1">
        <f t="shared" si="24"/>
        <v>195077.64211098294</v>
      </c>
      <c r="F182" s="3">
        <f t="shared" si="22"/>
        <v>199372.7045337011</v>
      </c>
    </row>
    <row r="183" spans="1:6" ht="12.75">
      <c r="A183" s="9">
        <v>161</v>
      </c>
      <c r="B183" s="3">
        <f t="shared" si="21"/>
        <v>1618.094140141987</v>
      </c>
      <c r="C183" s="3">
        <f t="shared" si="20"/>
        <v>561.4235787074961</v>
      </c>
      <c r="D183" s="1">
        <f t="shared" si="19"/>
        <v>1056.670561434491</v>
      </c>
      <c r="E183" s="1">
        <f t="shared" si="24"/>
        <v>194516.21853227544</v>
      </c>
      <c r="F183" s="3">
        <f t="shared" si="22"/>
        <v>200429.3750951356</v>
      </c>
    </row>
    <row r="184" spans="1:6" ht="12.75">
      <c r="A184" s="9">
        <v>162</v>
      </c>
      <c r="B184" s="3">
        <f t="shared" si="21"/>
        <v>1618.094140141987</v>
      </c>
      <c r="C184" s="3">
        <f t="shared" si="20"/>
        <v>564.4646230921617</v>
      </c>
      <c r="D184" s="1">
        <f t="shared" si="19"/>
        <v>1053.6295170498254</v>
      </c>
      <c r="E184" s="1">
        <f t="shared" si="24"/>
        <v>193951.7539091833</v>
      </c>
      <c r="F184" s="3">
        <f t="shared" si="22"/>
        <v>201483.0046121854</v>
      </c>
    </row>
    <row r="185" spans="1:6" ht="12.75">
      <c r="A185" s="9">
        <v>163</v>
      </c>
      <c r="B185" s="3">
        <f t="shared" si="21"/>
        <v>1618.094140141987</v>
      </c>
      <c r="C185" s="3">
        <f t="shared" si="20"/>
        <v>567.5221398005776</v>
      </c>
      <c r="D185" s="1">
        <f t="shared" si="19"/>
        <v>1050.5720003414094</v>
      </c>
      <c r="E185" s="1">
        <f t="shared" si="24"/>
        <v>193384.23176938272</v>
      </c>
      <c r="F185" s="3">
        <f t="shared" si="22"/>
        <v>202533.5766125268</v>
      </c>
    </row>
    <row r="186" spans="1:6" ht="12.75">
      <c r="A186" s="9">
        <v>164</v>
      </c>
      <c r="B186" s="3">
        <f t="shared" si="21"/>
        <v>1618.094140141987</v>
      </c>
      <c r="C186" s="3">
        <f t="shared" si="20"/>
        <v>570.5962180578306</v>
      </c>
      <c r="D186" s="1">
        <f t="shared" si="19"/>
        <v>1047.4979220841565</v>
      </c>
      <c r="E186" s="1">
        <f t="shared" si="24"/>
        <v>192813.6355513249</v>
      </c>
      <c r="F186" s="3">
        <f t="shared" si="22"/>
        <v>203581.07453461096</v>
      </c>
    </row>
    <row r="187" spans="1:6" ht="12.75">
      <c r="A187" s="9">
        <v>165</v>
      </c>
      <c r="B187" s="3">
        <f t="shared" si="21"/>
        <v>1618.094140141987</v>
      </c>
      <c r="C187" s="3">
        <f t="shared" si="20"/>
        <v>573.6869475723104</v>
      </c>
      <c r="D187" s="1">
        <f t="shared" si="19"/>
        <v>1044.4071925696767</v>
      </c>
      <c r="E187" s="1">
        <f t="shared" si="24"/>
        <v>192239.9486037526</v>
      </c>
      <c r="F187" s="3">
        <f t="shared" si="22"/>
        <v>204625.48172718062</v>
      </c>
    </row>
    <row r="188" spans="1:6" ht="12.75">
      <c r="A188" s="9">
        <v>166</v>
      </c>
      <c r="B188" s="3">
        <f t="shared" si="21"/>
        <v>1618.094140141987</v>
      </c>
      <c r="C188" s="3">
        <f t="shared" si="20"/>
        <v>576.7944185383271</v>
      </c>
      <c r="D188" s="1">
        <f t="shared" si="19"/>
        <v>1041.29972160366</v>
      </c>
      <c r="E188" s="1">
        <f t="shared" si="24"/>
        <v>191663.15418521425</v>
      </c>
      <c r="F188" s="3">
        <f t="shared" si="22"/>
        <v>205666.78144878428</v>
      </c>
    </row>
    <row r="189" spans="1:6" ht="12.75">
      <c r="A189" s="9">
        <v>167</v>
      </c>
      <c r="B189" s="3">
        <f t="shared" si="21"/>
        <v>1618.094140141987</v>
      </c>
      <c r="C189" s="3">
        <f t="shared" si="20"/>
        <v>579.9187216387431</v>
      </c>
      <c r="D189" s="1">
        <f t="shared" si="19"/>
        <v>1038.175418503244</v>
      </c>
      <c r="E189" s="1">
        <f t="shared" si="24"/>
        <v>191083.23546357552</v>
      </c>
      <c r="F189" s="3">
        <f t="shared" si="22"/>
        <v>206704.95686728752</v>
      </c>
    </row>
    <row r="190" spans="1:6" ht="12.75">
      <c r="A190" s="9">
        <v>168</v>
      </c>
      <c r="B190" s="3">
        <f t="shared" si="21"/>
        <v>1618.094140141987</v>
      </c>
      <c r="C190" s="3">
        <f t="shared" si="20"/>
        <v>583.0599480476196</v>
      </c>
      <c r="D190" s="1">
        <f t="shared" si="19"/>
        <v>1035.0341920943674</v>
      </c>
      <c r="E190" s="1">
        <f t="shared" si="24"/>
        <v>190500.1755155279</v>
      </c>
      <c r="F190" s="3">
        <f t="shared" si="22"/>
        <v>207739.9910593819</v>
      </c>
    </row>
    <row r="191" spans="1:6" ht="12.75">
      <c r="A191" s="9">
        <v>169</v>
      </c>
      <c r="B191" s="3">
        <f t="shared" si="21"/>
        <v>1618.094140141987</v>
      </c>
      <c r="C191" s="3">
        <f t="shared" si="20"/>
        <v>586.2181894328776</v>
      </c>
      <c r="D191" s="1">
        <f t="shared" si="19"/>
        <v>1031.8759507091095</v>
      </c>
      <c r="E191" s="18">
        <f>IF((E190-C191-$E$18)&gt;0,(E190-C191-$E$18),0)</f>
        <v>189813.95732609503</v>
      </c>
      <c r="F191" s="3">
        <f t="shared" si="22"/>
        <v>208771.867010091</v>
      </c>
    </row>
    <row r="192" spans="1:6" ht="12.75">
      <c r="A192" s="9">
        <v>170</v>
      </c>
      <c r="B192" s="3">
        <f t="shared" si="21"/>
        <v>1618.094140141987</v>
      </c>
      <c r="C192" s="3">
        <f t="shared" si="20"/>
        <v>589.935204625639</v>
      </c>
      <c r="D192" s="1">
        <f t="shared" si="19"/>
        <v>1028.158935516348</v>
      </c>
      <c r="E192" s="1">
        <f aca="true" t="shared" si="25" ref="E192:E202">IF((E191-C192-$E$18)&gt;0,(E191-C192),0)</f>
        <v>189224.02212146937</v>
      </c>
      <c r="F192" s="3">
        <f t="shared" si="22"/>
        <v>209800.02594560734</v>
      </c>
    </row>
    <row r="193" spans="1:6" ht="12.75">
      <c r="A193" s="9">
        <v>171</v>
      </c>
      <c r="B193" s="3">
        <f t="shared" si="21"/>
        <v>1618.094140141987</v>
      </c>
      <c r="C193" s="3">
        <f t="shared" si="20"/>
        <v>593.130686984028</v>
      </c>
      <c r="D193" s="1">
        <f t="shared" si="19"/>
        <v>1024.963453157959</v>
      </c>
      <c r="E193" s="1">
        <f t="shared" si="25"/>
        <v>188630.89143448535</v>
      </c>
      <c r="F193" s="3">
        <f t="shared" si="22"/>
        <v>210824.9893987653</v>
      </c>
    </row>
    <row r="194" spans="1:6" ht="12.75">
      <c r="A194" s="9">
        <v>172</v>
      </c>
      <c r="B194" s="3">
        <f t="shared" si="21"/>
        <v>1618.094140141987</v>
      </c>
      <c r="C194" s="3">
        <f t="shared" si="20"/>
        <v>596.3434782051913</v>
      </c>
      <c r="D194" s="1">
        <f t="shared" si="19"/>
        <v>1021.7506619367957</v>
      </c>
      <c r="E194" s="1">
        <f t="shared" si="25"/>
        <v>188034.54795628018</v>
      </c>
      <c r="F194" s="3">
        <f t="shared" si="22"/>
        <v>211846.74006070208</v>
      </c>
    </row>
    <row r="195" spans="1:6" ht="12.75">
      <c r="A195" s="9">
        <v>173</v>
      </c>
      <c r="B195" s="3">
        <f t="shared" si="21"/>
        <v>1618.094140141987</v>
      </c>
      <c r="C195" s="3">
        <f t="shared" si="20"/>
        <v>599.5736720454694</v>
      </c>
      <c r="D195" s="1">
        <f t="shared" si="19"/>
        <v>1018.5204680965177</v>
      </c>
      <c r="E195" s="1">
        <f t="shared" si="25"/>
        <v>187434.97428423472</v>
      </c>
      <c r="F195" s="3">
        <f t="shared" si="22"/>
        <v>212865.2605287986</v>
      </c>
    </row>
    <row r="196" spans="1:6" ht="12.75">
      <c r="A196" s="9">
        <v>174</v>
      </c>
      <c r="B196" s="3">
        <f t="shared" si="21"/>
        <v>1618.094140141987</v>
      </c>
      <c r="C196" s="3">
        <f t="shared" si="20"/>
        <v>602.821362769049</v>
      </c>
      <c r="D196" s="1">
        <f t="shared" si="19"/>
        <v>1015.2727773729381</v>
      </c>
      <c r="E196" s="1">
        <f t="shared" si="25"/>
        <v>186832.15292146566</v>
      </c>
      <c r="F196" s="3">
        <f t="shared" si="22"/>
        <v>213880.53330617154</v>
      </c>
    </row>
    <row r="197" spans="1:6" ht="12.75">
      <c r="A197" s="9">
        <v>175</v>
      </c>
      <c r="B197" s="3">
        <f t="shared" si="21"/>
        <v>1618.094140141987</v>
      </c>
      <c r="C197" s="3">
        <f t="shared" si="20"/>
        <v>606.0866451507147</v>
      </c>
      <c r="D197" s="1">
        <f t="shared" si="19"/>
        <v>1012.0074949912723</v>
      </c>
      <c r="E197" s="1">
        <f t="shared" si="25"/>
        <v>186226.06627631496</v>
      </c>
      <c r="F197" s="3">
        <f t="shared" si="22"/>
        <v>214892.5408011628</v>
      </c>
    </row>
    <row r="198" spans="1:6" ht="12.75">
      <c r="A198" s="9">
        <v>176</v>
      </c>
      <c r="B198" s="3">
        <f t="shared" si="21"/>
        <v>1618.094140141987</v>
      </c>
      <c r="C198" s="3">
        <f t="shared" si="20"/>
        <v>609.3696144786143</v>
      </c>
      <c r="D198" s="1">
        <f t="shared" si="19"/>
        <v>1008.7245256633728</v>
      </c>
      <c r="E198" s="1">
        <f t="shared" si="25"/>
        <v>185616.69666183635</v>
      </c>
      <c r="F198" s="3">
        <f t="shared" si="22"/>
        <v>215901.26532682616</v>
      </c>
    </row>
    <row r="199" spans="1:6" ht="12.75">
      <c r="A199" s="9">
        <v>177</v>
      </c>
      <c r="B199" s="3">
        <f t="shared" si="21"/>
        <v>1618.094140141987</v>
      </c>
      <c r="C199" s="3">
        <f t="shared" si="20"/>
        <v>612.6703665570401</v>
      </c>
      <c r="D199" s="1">
        <f t="shared" si="19"/>
        <v>1005.423773584947</v>
      </c>
      <c r="E199" s="1">
        <f t="shared" si="25"/>
        <v>185004.0262952793</v>
      </c>
      <c r="F199" s="3">
        <f t="shared" si="22"/>
        <v>216906.6891004111</v>
      </c>
    </row>
    <row r="200" spans="1:6" ht="12.75">
      <c r="A200" s="9">
        <v>178</v>
      </c>
      <c r="B200" s="3">
        <f t="shared" si="21"/>
        <v>1618.094140141987</v>
      </c>
      <c r="C200" s="3">
        <f t="shared" si="20"/>
        <v>615.9889977092241</v>
      </c>
      <c r="D200" s="1">
        <f t="shared" si="19"/>
        <v>1002.1051424327629</v>
      </c>
      <c r="E200" s="1">
        <f t="shared" si="25"/>
        <v>184388.0372975701</v>
      </c>
      <c r="F200" s="3">
        <f t="shared" si="22"/>
        <v>217908.79424284387</v>
      </c>
    </row>
    <row r="201" spans="1:6" ht="12.75">
      <c r="A201" s="9">
        <v>179</v>
      </c>
      <c r="B201" s="3">
        <f t="shared" si="21"/>
        <v>1618.094140141987</v>
      </c>
      <c r="C201" s="3">
        <f t="shared" si="20"/>
        <v>619.3256047801491</v>
      </c>
      <c r="D201" s="1">
        <f t="shared" si="19"/>
        <v>998.768535361838</v>
      </c>
      <c r="E201" s="1">
        <f t="shared" si="25"/>
        <v>183768.71169278995</v>
      </c>
      <c r="F201" s="3">
        <f t="shared" si="22"/>
        <v>218907.5627782057</v>
      </c>
    </row>
    <row r="202" spans="1:6" ht="12.75">
      <c r="A202" s="9">
        <v>180</v>
      </c>
      <c r="B202" s="3">
        <f t="shared" si="21"/>
        <v>1618.094140141987</v>
      </c>
      <c r="C202" s="3">
        <f t="shared" si="20"/>
        <v>622.6802851393749</v>
      </c>
      <c r="D202" s="1">
        <f t="shared" si="19"/>
        <v>995.4138550026122</v>
      </c>
      <c r="E202" s="1">
        <f t="shared" si="25"/>
        <v>183146.03140765056</v>
      </c>
      <c r="F202" s="3">
        <f t="shared" si="22"/>
        <v>219902.9766332083</v>
      </c>
    </row>
    <row r="203" spans="1:6" ht="12.75">
      <c r="A203" s="9">
        <v>181</v>
      </c>
      <c r="B203" s="3">
        <f t="shared" si="21"/>
        <v>1618.094140141987</v>
      </c>
      <c r="C203" s="3">
        <f t="shared" si="20"/>
        <v>626.0531366838799</v>
      </c>
      <c r="D203" s="1">
        <f t="shared" si="19"/>
        <v>992.0410034581072</v>
      </c>
      <c r="E203" s="18">
        <f>IF((E202-C203-$E$18)&gt;0,(E202-C203-$E$18),0)</f>
        <v>182419.97827096668</v>
      </c>
      <c r="F203" s="3">
        <f t="shared" si="22"/>
        <v>220895.01763666642</v>
      </c>
    </row>
    <row r="204" spans="1:6" ht="12.75">
      <c r="A204" s="9">
        <v>182</v>
      </c>
      <c r="B204" s="3">
        <f t="shared" si="21"/>
        <v>1618.094140141987</v>
      </c>
      <c r="C204" s="3">
        <f t="shared" si="20"/>
        <v>629.9859245075842</v>
      </c>
      <c r="D204" s="1">
        <f t="shared" si="19"/>
        <v>988.1082156344029</v>
      </c>
      <c r="E204" s="1">
        <f aca="true" t="shared" si="26" ref="E204:E214">IF((E203-C204-$E$18)&gt;0,(E203-C204),0)</f>
        <v>181789.9923464591</v>
      </c>
      <c r="F204" s="3">
        <f t="shared" si="22"/>
        <v>221883.12585230081</v>
      </c>
    </row>
    <row r="205" spans="1:6" ht="12.75">
      <c r="A205" s="9">
        <v>183</v>
      </c>
      <c r="B205" s="3">
        <f t="shared" si="21"/>
        <v>1618.094140141987</v>
      </c>
      <c r="C205" s="3">
        <f t="shared" si="20"/>
        <v>633.3983482653335</v>
      </c>
      <c r="D205" s="1">
        <f t="shared" si="19"/>
        <v>984.6957918766535</v>
      </c>
      <c r="E205" s="1">
        <f t="shared" si="26"/>
        <v>181156.59399819377</v>
      </c>
      <c r="F205" s="3">
        <f t="shared" si="22"/>
        <v>222867.82164417746</v>
      </c>
    </row>
    <row r="206" spans="1:6" ht="12.75">
      <c r="A206" s="9">
        <v>184</v>
      </c>
      <c r="B206" s="3">
        <f t="shared" si="21"/>
        <v>1618.094140141987</v>
      </c>
      <c r="C206" s="3">
        <f t="shared" si="20"/>
        <v>636.829255985104</v>
      </c>
      <c r="D206" s="1">
        <f t="shared" si="19"/>
        <v>981.264884156883</v>
      </c>
      <c r="E206" s="1">
        <f t="shared" si="26"/>
        <v>180519.76474220867</v>
      </c>
      <c r="F206" s="3">
        <f t="shared" si="22"/>
        <v>223849.08652833433</v>
      </c>
    </row>
    <row r="207" spans="1:6" ht="12.75">
      <c r="A207" s="9">
        <v>185</v>
      </c>
      <c r="B207" s="3">
        <f t="shared" si="21"/>
        <v>1618.094140141987</v>
      </c>
      <c r="C207" s="3">
        <f t="shared" si="20"/>
        <v>640.2787477883567</v>
      </c>
      <c r="D207" s="1">
        <f t="shared" si="19"/>
        <v>977.8153923536304</v>
      </c>
      <c r="E207" s="1">
        <f t="shared" si="26"/>
        <v>179879.4859944203</v>
      </c>
      <c r="F207" s="3">
        <f t="shared" si="22"/>
        <v>224826.90192068796</v>
      </c>
    </row>
    <row r="208" spans="1:6" ht="12.75">
      <c r="A208" s="9">
        <v>186</v>
      </c>
      <c r="B208" s="3">
        <f t="shared" si="21"/>
        <v>1618.094140141987</v>
      </c>
      <c r="C208" s="3">
        <f t="shared" si="20"/>
        <v>643.7469243388771</v>
      </c>
      <c r="D208" s="1">
        <f t="shared" si="19"/>
        <v>974.34721580311</v>
      </c>
      <c r="E208" s="1">
        <f t="shared" si="26"/>
        <v>179235.7390700814</v>
      </c>
      <c r="F208" s="3">
        <f t="shared" si="22"/>
        <v>225801.24913649107</v>
      </c>
    </row>
    <row r="209" spans="1:6" ht="12.75">
      <c r="A209" s="9">
        <v>187</v>
      </c>
      <c r="B209" s="3">
        <f t="shared" si="21"/>
        <v>1618.094140141987</v>
      </c>
      <c r="C209" s="3">
        <f t="shared" si="20"/>
        <v>647.2338868457127</v>
      </c>
      <c r="D209" s="1">
        <f t="shared" si="19"/>
        <v>970.8602532962743</v>
      </c>
      <c r="E209" s="1">
        <f t="shared" si="26"/>
        <v>178588.5051832357</v>
      </c>
      <c r="F209" s="3">
        <f t="shared" si="22"/>
        <v>226772.10938978734</v>
      </c>
    </row>
    <row r="210" spans="1:6" ht="12.75">
      <c r="A210" s="9">
        <v>188</v>
      </c>
      <c r="B210" s="3">
        <f t="shared" si="21"/>
        <v>1618.094140141987</v>
      </c>
      <c r="C210" s="3">
        <f t="shared" si="20"/>
        <v>650.739737066127</v>
      </c>
      <c r="D210" s="1">
        <f t="shared" si="19"/>
        <v>967.3544030758601</v>
      </c>
      <c r="E210" s="1">
        <f t="shared" si="26"/>
        <v>177937.7654461696</v>
      </c>
      <c r="F210" s="3">
        <f t="shared" si="22"/>
        <v>227739.4637928632</v>
      </c>
    </row>
    <row r="211" spans="1:6" ht="12.75">
      <c r="A211" s="9">
        <v>189</v>
      </c>
      <c r="B211" s="3">
        <f t="shared" si="21"/>
        <v>1618.094140141987</v>
      </c>
      <c r="C211" s="3">
        <f t="shared" si="20"/>
        <v>654.2645773085684</v>
      </c>
      <c r="D211" s="1">
        <f t="shared" si="19"/>
        <v>963.8295628334187</v>
      </c>
      <c r="E211" s="1">
        <f t="shared" si="26"/>
        <v>177283.500868861</v>
      </c>
      <c r="F211" s="3">
        <f t="shared" si="22"/>
        <v>228703.2933556966</v>
      </c>
    </row>
    <row r="212" spans="1:6" ht="12.75">
      <c r="A212" s="9">
        <v>190</v>
      </c>
      <c r="B212" s="3">
        <f t="shared" si="21"/>
        <v>1618.094140141987</v>
      </c>
      <c r="C212" s="3">
        <f t="shared" si="20"/>
        <v>657.8085104356566</v>
      </c>
      <c r="D212" s="1">
        <f t="shared" si="19"/>
        <v>960.2856297063305</v>
      </c>
      <c r="E212" s="1">
        <f t="shared" si="26"/>
        <v>176625.69235842535</v>
      </c>
      <c r="F212" s="3">
        <f t="shared" si="22"/>
        <v>229663.57898540294</v>
      </c>
    </row>
    <row r="213" spans="1:6" ht="12.75">
      <c r="A213" s="9">
        <v>191</v>
      </c>
      <c r="B213" s="3">
        <f t="shared" si="21"/>
        <v>1618.094140141987</v>
      </c>
      <c r="C213" s="3">
        <f t="shared" si="20"/>
        <v>661.371639867183</v>
      </c>
      <c r="D213" s="1">
        <f t="shared" si="19"/>
        <v>956.722500274804</v>
      </c>
      <c r="E213" s="1">
        <f t="shared" si="26"/>
        <v>175964.32071855816</v>
      </c>
      <c r="F213" s="3">
        <f t="shared" si="22"/>
        <v>230620.30148567774</v>
      </c>
    </row>
    <row r="214" spans="1:6" ht="12.75">
      <c r="A214" s="9">
        <v>192</v>
      </c>
      <c r="B214" s="3">
        <f t="shared" si="21"/>
        <v>1618.094140141987</v>
      </c>
      <c r="C214" s="3">
        <f t="shared" si="20"/>
        <v>664.9540695831304</v>
      </c>
      <c r="D214" s="1">
        <f t="shared" si="19"/>
        <v>953.1400705588567</v>
      </c>
      <c r="E214" s="1">
        <f t="shared" si="26"/>
        <v>175299.36664897503</v>
      </c>
      <c r="F214" s="3">
        <f t="shared" si="22"/>
        <v>231573.4415562366</v>
      </c>
    </row>
    <row r="215" spans="1:6" ht="12.75">
      <c r="A215" s="9">
        <v>193</v>
      </c>
      <c r="B215" s="3">
        <f t="shared" si="21"/>
        <v>1618.094140141987</v>
      </c>
      <c r="C215" s="3">
        <f t="shared" si="20"/>
        <v>668.5559041267056</v>
      </c>
      <c r="D215" s="1">
        <f aca="true" t="shared" si="27" ref="D215:D278">E214*$C$5</f>
        <v>949.5382360152814</v>
      </c>
      <c r="E215" s="18">
        <f>IF((E214-C215-$E$18)&gt;0,(E214-C215-$E$18),0)</f>
        <v>174530.81074484834</v>
      </c>
      <c r="F215" s="3">
        <f t="shared" si="22"/>
        <v>232522.97979225186</v>
      </c>
    </row>
    <row r="216" spans="1:6" ht="12.75">
      <c r="A216" s="9">
        <v>194</v>
      </c>
      <c r="B216" s="3">
        <f t="shared" si="21"/>
        <v>1618.094140141987</v>
      </c>
      <c r="C216" s="3">
        <f aca="true" t="shared" si="28" ref="C216:C279">B216-D216</f>
        <v>672.7189152740585</v>
      </c>
      <c r="D216" s="1">
        <f t="shared" si="27"/>
        <v>945.3752248679285</v>
      </c>
      <c r="E216" s="1">
        <f aca="true" t="shared" si="29" ref="E216:E226">IF((E215-C216-$E$18)&gt;0,(E215-C216),0)</f>
        <v>173858.0918295743</v>
      </c>
      <c r="F216" s="3">
        <f t="shared" si="22"/>
        <v>233468.3550171198</v>
      </c>
    </row>
    <row r="217" spans="1:6" ht="12.75">
      <c r="A217" s="9">
        <v>195</v>
      </c>
      <c r="B217" s="3">
        <f t="shared" si="21"/>
        <v>1618.094140141987</v>
      </c>
      <c r="C217" s="3">
        <f t="shared" si="28"/>
        <v>676.3628093984596</v>
      </c>
      <c r="D217" s="1">
        <f t="shared" si="27"/>
        <v>941.7313307435275</v>
      </c>
      <c r="E217" s="1">
        <f t="shared" si="29"/>
        <v>173181.72902017582</v>
      </c>
      <c r="F217" s="3">
        <f t="shared" si="22"/>
        <v>234410.0863478633</v>
      </c>
    </row>
    <row r="218" spans="1:6" ht="12.75">
      <c r="A218" s="9">
        <v>196</v>
      </c>
      <c r="B218" s="3">
        <f aca="true" t="shared" si="30" ref="B218:B281">$B$7</f>
        <v>1618.094140141987</v>
      </c>
      <c r="C218" s="3">
        <f t="shared" si="28"/>
        <v>680.0264412827014</v>
      </c>
      <c r="D218" s="1">
        <f t="shared" si="27"/>
        <v>938.0676988592857</v>
      </c>
      <c r="E218" s="1">
        <f t="shared" si="29"/>
        <v>172501.7025788931</v>
      </c>
      <c r="F218" s="3">
        <f aca="true" t="shared" si="31" ref="F218:F281">F217+D218</f>
        <v>235348.1540467226</v>
      </c>
    </row>
    <row r="219" spans="1:6" ht="12.75">
      <c r="A219" s="9">
        <v>197</v>
      </c>
      <c r="B219" s="3">
        <f t="shared" si="30"/>
        <v>1618.094140141987</v>
      </c>
      <c r="C219" s="3">
        <f t="shared" si="28"/>
        <v>683.7099178396494</v>
      </c>
      <c r="D219" s="1">
        <f t="shared" si="27"/>
        <v>934.3842223023377</v>
      </c>
      <c r="E219" s="1">
        <f t="shared" si="29"/>
        <v>171817.99266105346</v>
      </c>
      <c r="F219" s="3">
        <f t="shared" si="31"/>
        <v>236282.53826902492</v>
      </c>
    </row>
    <row r="220" spans="1:6" ht="12.75">
      <c r="A220" s="9">
        <v>198</v>
      </c>
      <c r="B220" s="3">
        <f t="shared" si="30"/>
        <v>1618.094140141987</v>
      </c>
      <c r="C220" s="3">
        <f t="shared" si="28"/>
        <v>687.4133465612808</v>
      </c>
      <c r="D220" s="1">
        <f t="shared" si="27"/>
        <v>930.6807935807062</v>
      </c>
      <c r="E220" s="1">
        <f t="shared" si="29"/>
        <v>171130.57931449218</v>
      </c>
      <c r="F220" s="3">
        <f t="shared" si="31"/>
        <v>237213.21906260564</v>
      </c>
    </row>
    <row r="221" spans="1:6" ht="12.75">
      <c r="A221" s="9">
        <v>199</v>
      </c>
      <c r="B221" s="3">
        <f t="shared" si="30"/>
        <v>1618.094140141987</v>
      </c>
      <c r="C221" s="3">
        <f t="shared" si="28"/>
        <v>691.136835521821</v>
      </c>
      <c r="D221" s="1">
        <f t="shared" si="27"/>
        <v>926.957304620166</v>
      </c>
      <c r="E221" s="1">
        <f t="shared" si="29"/>
        <v>170439.44247897036</v>
      </c>
      <c r="F221" s="3">
        <f t="shared" si="31"/>
        <v>238140.1763672258</v>
      </c>
    </row>
    <row r="222" spans="1:6" ht="12.75">
      <c r="A222" s="9">
        <v>200</v>
      </c>
      <c r="B222" s="3">
        <f t="shared" si="30"/>
        <v>1618.094140141987</v>
      </c>
      <c r="C222" s="3">
        <f t="shared" si="28"/>
        <v>694.8804933808975</v>
      </c>
      <c r="D222" s="1">
        <f t="shared" si="27"/>
        <v>923.2136467610895</v>
      </c>
      <c r="E222" s="1">
        <f t="shared" si="29"/>
        <v>169744.56198558948</v>
      </c>
      <c r="F222" s="3">
        <f t="shared" si="31"/>
        <v>239063.39001398688</v>
      </c>
    </row>
    <row r="223" spans="1:6" ht="12.75">
      <c r="A223" s="9">
        <v>201</v>
      </c>
      <c r="B223" s="3">
        <f t="shared" si="30"/>
        <v>1618.094140141987</v>
      </c>
      <c r="C223" s="3">
        <f t="shared" si="28"/>
        <v>698.6444293867107</v>
      </c>
      <c r="D223" s="1">
        <f t="shared" si="27"/>
        <v>919.4497107552763</v>
      </c>
      <c r="E223" s="1">
        <f t="shared" si="29"/>
        <v>169045.91755620277</v>
      </c>
      <c r="F223" s="3">
        <f t="shared" si="31"/>
        <v>239982.83972474217</v>
      </c>
    </row>
    <row r="224" spans="1:6" ht="12.75">
      <c r="A224" s="9">
        <v>202</v>
      </c>
      <c r="B224" s="3">
        <f t="shared" si="30"/>
        <v>1618.094140141987</v>
      </c>
      <c r="C224" s="3">
        <f t="shared" si="28"/>
        <v>702.428753379222</v>
      </c>
      <c r="D224" s="1">
        <f t="shared" si="27"/>
        <v>915.665386762765</v>
      </c>
      <c r="E224" s="1">
        <f t="shared" si="29"/>
        <v>168343.48880282356</v>
      </c>
      <c r="F224" s="3">
        <f t="shared" si="31"/>
        <v>240898.50511150493</v>
      </c>
    </row>
    <row r="225" spans="1:6" ht="12.75">
      <c r="A225" s="9">
        <v>203</v>
      </c>
      <c r="B225" s="3">
        <f t="shared" si="30"/>
        <v>1618.094140141987</v>
      </c>
      <c r="C225" s="3">
        <f t="shared" si="28"/>
        <v>706.2335757933594</v>
      </c>
      <c r="D225" s="1">
        <f t="shared" si="27"/>
        <v>911.8605643486277</v>
      </c>
      <c r="E225" s="1">
        <f t="shared" si="29"/>
        <v>167637.2552270302</v>
      </c>
      <c r="F225" s="3">
        <f t="shared" si="31"/>
        <v>241810.36567585357</v>
      </c>
    </row>
    <row r="226" spans="1:6" ht="12.75">
      <c r="A226" s="9">
        <v>204</v>
      </c>
      <c r="B226" s="3">
        <f t="shared" si="30"/>
        <v>1618.094140141987</v>
      </c>
      <c r="C226" s="3">
        <f t="shared" si="28"/>
        <v>710.0590076622401</v>
      </c>
      <c r="D226" s="1">
        <f t="shared" si="27"/>
        <v>908.035132479747</v>
      </c>
      <c r="E226" s="1">
        <f t="shared" si="29"/>
        <v>166927.19621936796</v>
      </c>
      <c r="F226" s="3">
        <f t="shared" si="31"/>
        <v>242718.4008083333</v>
      </c>
    </row>
    <row r="227" spans="1:6" ht="12.75">
      <c r="A227" s="9">
        <v>205</v>
      </c>
      <c r="B227" s="3">
        <f t="shared" si="30"/>
        <v>1618.094140141987</v>
      </c>
      <c r="C227" s="3">
        <f t="shared" si="28"/>
        <v>713.9051606204106</v>
      </c>
      <c r="D227" s="1">
        <f t="shared" si="27"/>
        <v>904.1889795215765</v>
      </c>
      <c r="E227" s="18">
        <f>IF((E226-C227-$E$18)&gt;0,(E226-C227-$E$18),0)</f>
        <v>166113.29105874756</v>
      </c>
      <c r="F227" s="3">
        <f t="shared" si="31"/>
        <v>243622.58978785487</v>
      </c>
    </row>
    <row r="228" spans="1:6" ht="12.75">
      <c r="A228" s="9">
        <v>206</v>
      </c>
      <c r="B228" s="3">
        <f t="shared" si="30"/>
        <v>1618.094140141987</v>
      </c>
      <c r="C228" s="3">
        <f t="shared" si="28"/>
        <v>718.3138135737711</v>
      </c>
      <c r="D228" s="1">
        <f t="shared" si="27"/>
        <v>899.780326568216</v>
      </c>
      <c r="E228" s="1">
        <f aca="true" t="shared" si="32" ref="E228:E238">IF((E227-C228-$E$18)&gt;0,(E227-C228),0)</f>
        <v>165394.9772451738</v>
      </c>
      <c r="F228" s="3">
        <f t="shared" si="31"/>
        <v>244522.3701144231</v>
      </c>
    </row>
    <row r="229" spans="1:6" ht="12.75">
      <c r="A229" s="9">
        <v>207</v>
      </c>
      <c r="B229" s="3">
        <f t="shared" si="30"/>
        <v>1618.094140141987</v>
      </c>
      <c r="C229" s="3">
        <f t="shared" si="28"/>
        <v>722.2046800639623</v>
      </c>
      <c r="D229" s="1">
        <f t="shared" si="27"/>
        <v>895.8894600780247</v>
      </c>
      <c r="E229" s="1">
        <f t="shared" si="32"/>
        <v>164672.77256510983</v>
      </c>
      <c r="F229" s="3">
        <f t="shared" si="31"/>
        <v>245418.25957450113</v>
      </c>
    </row>
    <row r="230" spans="1:6" ht="12.75">
      <c r="A230" s="9">
        <v>208</v>
      </c>
      <c r="B230" s="3">
        <f t="shared" si="30"/>
        <v>1618.094140141987</v>
      </c>
      <c r="C230" s="3">
        <f t="shared" si="28"/>
        <v>726.1166220809754</v>
      </c>
      <c r="D230" s="1">
        <f t="shared" si="27"/>
        <v>891.9775180610117</v>
      </c>
      <c r="E230" s="1">
        <f t="shared" si="32"/>
        <v>163946.65594302886</v>
      </c>
      <c r="F230" s="3">
        <f t="shared" si="31"/>
        <v>246310.23709256214</v>
      </c>
    </row>
    <row r="231" spans="1:6" ht="12.75">
      <c r="A231" s="9">
        <v>209</v>
      </c>
      <c r="B231" s="3">
        <f t="shared" si="30"/>
        <v>1618.094140141987</v>
      </c>
      <c r="C231" s="3">
        <f t="shared" si="28"/>
        <v>730.0497537839141</v>
      </c>
      <c r="D231" s="1">
        <f t="shared" si="27"/>
        <v>888.044386358073</v>
      </c>
      <c r="E231" s="1">
        <f t="shared" si="32"/>
        <v>163216.60618924495</v>
      </c>
      <c r="F231" s="3">
        <f t="shared" si="31"/>
        <v>247198.2814789202</v>
      </c>
    </row>
    <row r="232" spans="1:6" ht="12.75">
      <c r="A232" s="9">
        <v>210</v>
      </c>
      <c r="B232" s="3">
        <f t="shared" si="30"/>
        <v>1618.094140141987</v>
      </c>
      <c r="C232" s="3">
        <f t="shared" si="28"/>
        <v>734.0041899502436</v>
      </c>
      <c r="D232" s="1">
        <f t="shared" si="27"/>
        <v>884.0899501917435</v>
      </c>
      <c r="E232" s="1">
        <f t="shared" si="32"/>
        <v>162482.6019992947</v>
      </c>
      <c r="F232" s="3">
        <f t="shared" si="31"/>
        <v>248082.37142911192</v>
      </c>
    </row>
    <row r="233" spans="1:6" ht="12.75">
      <c r="A233" s="9">
        <v>211</v>
      </c>
      <c r="B233" s="3">
        <f t="shared" si="30"/>
        <v>1618.094140141987</v>
      </c>
      <c r="C233" s="3">
        <f t="shared" si="28"/>
        <v>737.9800459791406</v>
      </c>
      <c r="D233" s="1">
        <f t="shared" si="27"/>
        <v>880.1140941628464</v>
      </c>
      <c r="E233" s="1">
        <f t="shared" si="32"/>
        <v>161744.62195331557</v>
      </c>
      <c r="F233" s="3">
        <f t="shared" si="31"/>
        <v>248962.48552327478</v>
      </c>
    </row>
    <row r="234" spans="1:6" ht="12.75">
      <c r="A234" s="9">
        <v>212</v>
      </c>
      <c r="B234" s="3">
        <f t="shared" si="30"/>
        <v>1618.094140141987</v>
      </c>
      <c r="C234" s="3">
        <f t="shared" si="28"/>
        <v>741.977437894861</v>
      </c>
      <c r="D234" s="1">
        <f t="shared" si="27"/>
        <v>876.116702247126</v>
      </c>
      <c r="E234" s="1">
        <f t="shared" si="32"/>
        <v>161002.64451542072</v>
      </c>
      <c r="F234" s="3">
        <f t="shared" si="31"/>
        <v>249838.6022255219</v>
      </c>
    </row>
    <row r="235" spans="1:6" ht="12.75">
      <c r="A235" s="9">
        <v>213</v>
      </c>
      <c r="B235" s="3">
        <f t="shared" si="30"/>
        <v>1618.094140141987</v>
      </c>
      <c r="C235" s="3">
        <f t="shared" si="28"/>
        <v>745.9964823501248</v>
      </c>
      <c r="D235" s="1">
        <f t="shared" si="27"/>
        <v>872.0976577918623</v>
      </c>
      <c r="E235" s="1">
        <f t="shared" si="32"/>
        <v>160256.64803307058</v>
      </c>
      <c r="F235" s="3">
        <f t="shared" si="31"/>
        <v>250710.69988331376</v>
      </c>
    </row>
    <row r="236" spans="1:6" ht="12.75">
      <c r="A236" s="9">
        <v>214</v>
      </c>
      <c r="B236" s="3">
        <f t="shared" si="30"/>
        <v>1618.094140141987</v>
      </c>
      <c r="C236" s="3">
        <f t="shared" si="28"/>
        <v>750.0372966295214</v>
      </c>
      <c r="D236" s="1">
        <f t="shared" si="27"/>
        <v>868.0568435124657</v>
      </c>
      <c r="E236" s="1">
        <f t="shared" si="32"/>
        <v>159506.61073644107</v>
      </c>
      <c r="F236" s="3">
        <f t="shared" si="31"/>
        <v>251578.75672682622</v>
      </c>
    </row>
    <row r="237" spans="1:6" ht="12.75">
      <c r="A237" s="9">
        <v>215</v>
      </c>
      <c r="B237" s="3">
        <f t="shared" si="30"/>
        <v>1618.094140141987</v>
      </c>
      <c r="C237" s="3">
        <f t="shared" si="28"/>
        <v>754.0999986529313</v>
      </c>
      <c r="D237" s="1">
        <f t="shared" si="27"/>
        <v>863.9941414890558</v>
      </c>
      <c r="E237" s="1">
        <f t="shared" si="32"/>
        <v>158752.51073778814</v>
      </c>
      <c r="F237" s="3">
        <f t="shared" si="31"/>
        <v>252442.75086831528</v>
      </c>
    </row>
    <row r="238" spans="1:6" ht="12.75">
      <c r="A238" s="9">
        <v>216</v>
      </c>
      <c r="B238" s="3">
        <f t="shared" si="30"/>
        <v>1618.094140141987</v>
      </c>
      <c r="C238" s="3">
        <f t="shared" si="28"/>
        <v>758.1847069789679</v>
      </c>
      <c r="D238" s="1">
        <f t="shared" si="27"/>
        <v>859.9094331630191</v>
      </c>
      <c r="E238" s="1">
        <f t="shared" si="32"/>
        <v>157994.32603080917</v>
      </c>
      <c r="F238" s="3">
        <f t="shared" si="31"/>
        <v>253302.66030147832</v>
      </c>
    </row>
    <row r="239" spans="1:6" ht="12.75">
      <c r="A239" s="9">
        <v>217</v>
      </c>
      <c r="B239" s="3">
        <f t="shared" si="30"/>
        <v>1618.094140141987</v>
      </c>
      <c r="C239" s="3">
        <f t="shared" si="28"/>
        <v>762.2915408084374</v>
      </c>
      <c r="D239" s="1">
        <f t="shared" si="27"/>
        <v>855.8025993335497</v>
      </c>
      <c r="E239" s="18">
        <f>IF((E238-C239-$E$18)&gt;0,(E238-C239-$E$18),0)</f>
        <v>157132.03449000072</v>
      </c>
      <c r="F239" s="3">
        <f t="shared" si="31"/>
        <v>254158.46290081186</v>
      </c>
    </row>
    <row r="240" spans="1:6" ht="12.75">
      <c r="A240" s="9">
        <v>218</v>
      </c>
      <c r="B240" s="3">
        <f t="shared" si="30"/>
        <v>1618.094140141987</v>
      </c>
      <c r="C240" s="3">
        <f t="shared" si="28"/>
        <v>766.9622866544831</v>
      </c>
      <c r="D240" s="1">
        <f t="shared" si="27"/>
        <v>851.1318534875039</v>
      </c>
      <c r="E240" s="1">
        <f aca="true" t="shared" si="33" ref="E240:E250">IF((E239-C240-$E$18)&gt;0,(E239-C240),0)</f>
        <v>156365.07220334624</v>
      </c>
      <c r="F240" s="3">
        <f t="shared" si="31"/>
        <v>255009.59475429938</v>
      </c>
    </row>
    <row r="241" spans="1:6" ht="12.75">
      <c r="A241" s="9">
        <v>219</v>
      </c>
      <c r="B241" s="3">
        <f t="shared" si="30"/>
        <v>1618.094140141987</v>
      </c>
      <c r="C241" s="3">
        <f t="shared" si="28"/>
        <v>771.1166657071949</v>
      </c>
      <c r="D241" s="1">
        <f t="shared" si="27"/>
        <v>846.9774744347922</v>
      </c>
      <c r="E241" s="1">
        <f t="shared" si="33"/>
        <v>155593.95553763903</v>
      </c>
      <c r="F241" s="3">
        <f t="shared" si="31"/>
        <v>255856.57222873418</v>
      </c>
    </row>
    <row r="242" spans="1:6" ht="12.75">
      <c r="A242" s="9">
        <v>220</v>
      </c>
      <c r="B242" s="3">
        <f t="shared" si="30"/>
        <v>1618.094140141987</v>
      </c>
      <c r="C242" s="3">
        <f t="shared" si="28"/>
        <v>775.2935476464422</v>
      </c>
      <c r="D242" s="1">
        <f t="shared" si="27"/>
        <v>842.8005924955448</v>
      </c>
      <c r="E242" s="1">
        <f t="shared" si="33"/>
        <v>154818.6619899926</v>
      </c>
      <c r="F242" s="3">
        <f t="shared" si="31"/>
        <v>256699.3728212297</v>
      </c>
    </row>
    <row r="243" spans="1:6" ht="12.75">
      <c r="A243" s="9">
        <v>221</v>
      </c>
      <c r="B243" s="3">
        <f t="shared" si="30"/>
        <v>1618.094140141987</v>
      </c>
      <c r="C243" s="3">
        <f t="shared" si="28"/>
        <v>779.4930543628604</v>
      </c>
      <c r="D243" s="1">
        <f t="shared" si="27"/>
        <v>838.6010857791266</v>
      </c>
      <c r="E243" s="1">
        <f t="shared" si="33"/>
        <v>154039.16893562974</v>
      </c>
      <c r="F243" s="3">
        <f t="shared" si="31"/>
        <v>257537.97390700885</v>
      </c>
    </row>
    <row r="244" spans="1:6" ht="12.75">
      <c r="A244" s="9">
        <v>222</v>
      </c>
      <c r="B244" s="3">
        <f t="shared" si="30"/>
        <v>1618.094140141987</v>
      </c>
      <c r="C244" s="3">
        <f t="shared" si="28"/>
        <v>783.7153084073259</v>
      </c>
      <c r="D244" s="1">
        <f t="shared" si="27"/>
        <v>834.3788317346612</v>
      </c>
      <c r="E244" s="1">
        <f t="shared" si="33"/>
        <v>153255.45362722242</v>
      </c>
      <c r="F244" s="3">
        <f t="shared" si="31"/>
        <v>258372.3527387435</v>
      </c>
    </row>
    <row r="245" spans="1:6" ht="12.75">
      <c r="A245" s="9">
        <v>223</v>
      </c>
      <c r="B245" s="3">
        <f t="shared" si="30"/>
        <v>1618.094140141987</v>
      </c>
      <c r="C245" s="3">
        <f t="shared" si="28"/>
        <v>787.9604329945322</v>
      </c>
      <c r="D245" s="1">
        <f t="shared" si="27"/>
        <v>830.1337071474549</v>
      </c>
      <c r="E245" s="1">
        <f t="shared" si="33"/>
        <v>152467.4931942279</v>
      </c>
      <c r="F245" s="3">
        <f t="shared" si="31"/>
        <v>259202.48644589094</v>
      </c>
    </row>
    <row r="246" spans="1:6" ht="12.75">
      <c r="A246" s="9">
        <v>224</v>
      </c>
      <c r="B246" s="3">
        <f t="shared" si="30"/>
        <v>1618.094140141987</v>
      </c>
      <c r="C246" s="3">
        <f t="shared" si="28"/>
        <v>792.2285520065859</v>
      </c>
      <c r="D246" s="1">
        <f t="shared" si="27"/>
        <v>825.8655881354011</v>
      </c>
      <c r="E246" s="1">
        <f t="shared" si="33"/>
        <v>151675.2646422213</v>
      </c>
      <c r="F246" s="3">
        <f t="shared" si="31"/>
        <v>260028.35203402635</v>
      </c>
    </row>
    <row r="247" spans="1:6" ht="12.75">
      <c r="A247" s="9">
        <v>225</v>
      </c>
      <c r="B247" s="3">
        <f t="shared" si="30"/>
        <v>1618.094140141987</v>
      </c>
      <c r="C247" s="3">
        <f t="shared" si="28"/>
        <v>796.5197899966216</v>
      </c>
      <c r="D247" s="1">
        <f t="shared" si="27"/>
        <v>821.5743501453654</v>
      </c>
      <c r="E247" s="1">
        <f t="shared" si="33"/>
        <v>150878.74485222469</v>
      </c>
      <c r="F247" s="3">
        <f t="shared" si="31"/>
        <v>260849.9263841717</v>
      </c>
    </row>
    <row r="248" spans="1:6" ht="12.75">
      <c r="A248" s="9">
        <v>226</v>
      </c>
      <c r="B248" s="3">
        <f t="shared" si="30"/>
        <v>1618.094140141987</v>
      </c>
      <c r="C248" s="3">
        <f t="shared" si="28"/>
        <v>800.8342721924366</v>
      </c>
      <c r="D248" s="1">
        <f t="shared" si="27"/>
        <v>817.2598679495504</v>
      </c>
      <c r="E248" s="1">
        <f t="shared" si="33"/>
        <v>150077.91058003224</v>
      </c>
      <c r="F248" s="3">
        <f t="shared" si="31"/>
        <v>261667.18625212126</v>
      </c>
    </row>
    <row r="249" spans="1:6" ht="12.75">
      <c r="A249" s="9">
        <v>227</v>
      </c>
      <c r="B249" s="3">
        <f t="shared" si="30"/>
        <v>1618.094140141987</v>
      </c>
      <c r="C249" s="3">
        <f t="shared" si="28"/>
        <v>805.1721245001457</v>
      </c>
      <c r="D249" s="1">
        <f t="shared" si="27"/>
        <v>812.9220156418413</v>
      </c>
      <c r="E249" s="1">
        <f t="shared" si="33"/>
        <v>149272.7384555321</v>
      </c>
      <c r="F249" s="3">
        <f t="shared" si="31"/>
        <v>262480.1082677631</v>
      </c>
    </row>
    <row r="250" spans="1:6" ht="12.75">
      <c r="A250" s="9">
        <v>228</v>
      </c>
      <c r="B250" s="3">
        <f t="shared" si="30"/>
        <v>1618.094140141987</v>
      </c>
      <c r="C250" s="3">
        <f t="shared" si="28"/>
        <v>809.5334735078549</v>
      </c>
      <c r="D250" s="1">
        <f t="shared" si="27"/>
        <v>808.5606666341322</v>
      </c>
      <c r="E250" s="1">
        <f t="shared" si="33"/>
        <v>148463.20498202424</v>
      </c>
      <c r="F250" s="3">
        <f t="shared" si="31"/>
        <v>263288.6689343972</v>
      </c>
    </row>
    <row r="251" spans="1:6" ht="12.75">
      <c r="A251" s="9">
        <v>229</v>
      </c>
      <c r="B251" s="3">
        <f t="shared" si="30"/>
        <v>1618.094140141987</v>
      </c>
      <c r="C251" s="3">
        <f t="shared" si="28"/>
        <v>813.9184464893557</v>
      </c>
      <c r="D251" s="1">
        <f t="shared" si="27"/>
        <v>804.1756936526314</v>
      </c>
      <c r="E251" s="18">
        <f>IF((E250-C251-$E$18)&gt;0,(E250-C251-$E$18),0)</f>
        <v>147549.2865355349</v>
      </c>
      <c r="F251" s="3">
        <f t="shared" si="31"/>
        <v>264092.8446280499</v>
      </c>
    </row>
    <row r="252" spans="1:6" ht="12.75">
      <c r="A252" s="9">
        <v>230</v>
      </c>
      <c r="B252" s="3">
        <f t="shared" si="30"/>
        <v>1618.094140141987</v>
      </c>
      <c r="C252" s="3">
        <f t="shared" si="28"/>
        <v>818.8688380745064</v>
      </c>
      <c r="D252" s="1">
        <f t="shared" si="27"/>
        <v>799.2253020674807</v>
      </c>
      <c r="E252" s="1">
        <f aca="true" t="shared" si="34" ref="E252:E262">IF((E251-C252-$E$18)&gt;0,(E251-C252),0)</f>
        <v>146730.4176974604</v>
      </c>
      <c r="F252" s="3">
        <f t="shared" si="31"/>
        <v>264892.06993011734</v>
      </c>
    </row>
    <row r="253" spans="1:6" ht="12.75">
      <c r="A253" s="9">
        <v>231</v>
      </c>
      <c r="B253" s="3">
        <f t="shared" si="30"/>
        <v>1618.094140141987</v>
      </c>
      <c r="C253" s="3">
        <f t="shared" si="28"/>
        <v>823.3043776140765</v>
      </c>
      <c r="D253" s="1">
        <f t="shared" si="27"/>
        <v>794.7897625279105</v>
      </c>
      <c r="E253" s="1">
        <f t="shared" si="34"/>
        <v>145907.1133198463</v>
      </c>
      <c r="F253" s="3">
        <f t="shared" si="31"/>
        <v>265686.85969264526</v>
      </c>
    </row>
    <row r="254" spans="1:6" ht="12.75">
      <c r="A254" s="9">
        <v>232</v>
      </c>
      <c r="B254" s="3">
        <f t="shared" si="30"/>
        <v>1618.094140141987</v>
      </c>
      <c r="C254" s="3">
        <f t="shared" si="28"/>
        <v>827.7639429928196</v>
      </c>
      <c r="D254" s="1">
        <f t="shared" si="27"/>
        <v>790.3301971491675</v>
      </c>
      <c r="E254" s="1">
        <f t="shared" si="34"/>
        <v>145079.3493768535</v>
      </c>
      <c r="F254" s="3">
        <f t="shared" si="31"/>
        <v>266477.18988979445</v>
      </c>
    </row>
    <row r="255" spans="1:6" ht="12.75">
      <c r="A255" s="9">
        <v>233</v>
      </c>
      <c r="B255" s="3">
        <f t="shared" si="30"/>
        <v>1618.094140141987</v>
      </c>
      <c r="C255" s="3">
        <f t="shared" si="28"/>
        <v>832.2476643506973</v>
      </c>
      <c r="D255" s="1">
        <f t="shared" si="27"/>
        <v>785.8464757912898</v>
      </c>
      <c r="E255" s="1">
        <f t="shared" si="34"/>
        <v>144247.1017125028</v>
      </c>
      <c r="F255" s="3">
        <f t="shared" si="31"/>
        <v>267263.03636558575</v>
      </c>
    </row>
    <row r="256" spans="1:6" ht="12.75">
      <c r="A256" s="9">
        <v>234</v>
      </c>
      <c r="B256" s="3">
        <f t="shared" si="30"/>
        <v>1618.094140141987</v>
      </c>
      <c r="C256" s="3">
        <f t="shared" si="28"/>
        <v>836.7556725325968</v>
      </c>
      <c r="D256" s="1">
        <f t="shared" si="27"/>
        <v>781.3384676093902</v>
      </c>
      <c r="E256" s="1">
        <f t="shared" si="34"/>
        <v>143410.3460399702</v>
      </c>
      <c r="F256" s="3">
        <f t="shared" si="31"/>
        <v>268044.3748331951</v>
      </c>
    </row>
    <row r="257" spans="1:6" ht="12.75">
      <c r="A257" s="9">
        <v>235</v>
      </c>
      <c r="B257" s="3">
        <f t="shared" si="30"/>
        <v>1618.094140141987</v>
      </c>
      <c r="C257" s="3">
        <f t="shared" si="28"/>
        <v>841.2880990921484</v>
      </c>
      <c r="D257" s="1">
        <f t="shared" si="27"/>
        <v>776.8060410498387</v>
      </c>
      <c r="E257" s="1">
        <f t="shared" si="34"/>
        <v>142569.05794087806</v>
      </c>
      <c r="F257" s="3">
        <f t="shared" si="31"/>
        <v>268821.18087424495</v>
      </c>
    </row>
    <row r="258" spans="1:6" ht="12.75">
      <c r="A258" s="9">
        <v>236</v>
      </c>
      <c r="B258" s="3">
        <f t="shared" si="30"/>
        <v>1618.094140141987</v>
      </c>
      <c r="C258" s="3">
        <f t="shared" si="28"/>
        <v>845.8450762955642</v>
      </c>
      <c r="D258" s="1">
        <f t="shared" si="27"/>
        <v>772.2490638464228</v>
      </c>
      <c r="E258" s="1">
        <f t="shared" si="34"/>
        <v>141723.21286458249</v>
      </c>
      <c r="F258" s="3">
        <f t="shared" si="31"/>
        <v>269593.4299380914</v>
      </c>
    </row>
    <row r="259" spans="1:6" ht="12.75">
      <c r="A259" s="9">
        <v>237</v>
      </c>
      <c r="B259" s="3">
        <f t="shared" si="30"/>
        <v>1618.094140141987</v>
      </c>
      <c r="C259" s="3">
        <f t="shared" si="28"/>
        <v>850.4267371254986</v>
      </c>
      <c r="D259" s="1">
        <f t="shared" si="27"/>
        <v>767.6674030164885</v>
      </c>
      <c r="E259" s="1">
        <f t="shared" si="34"/>
        <v>140872.786127457</v>
      </c>
      <c r="F259" s="3">
        <f t="shared" si="31"/>
        <v>270361.09734110784</v>
      </c>
    </row>
    <row r="260" spans="1:6" ht="12.75">
      <c r="A260" s="9">
        <v>238</v>
      </c>
      <c r="B260" s="3">
        <f t="shared" si="30"/>
        <v>1618.094140141987</v>
      </c>
      <c r="C260" s="3">
        <f t="shared" si="28"/>
        <v>855.0332152849284</v>
      </c>
      <c r="D260" s="1">
        <f t="shared" si="27"/>
        <v>763.0609248570587</v>
      </c>
      <c r="E260" s="1">
        <f t="shared" si="34"/>
        <v>140017.75291217206</v>
      </c>
      <c r="F260" s="3">
        <f t="shared" si="31"/>
        <v>271124.1582659649</v>
      </c>
    </row>
    <row r="261" spans="1:6" ht="12.75">
      <c r="A261" s="9">
        <v>239</v>
      </c>
      <c r="B261" s="3">
        <f t="shared" si="30"/>
        <v>1618.094140141987</v>
      </c>
      <c r="C261" s="3">
        <f t="shared" si="28"/>
        <v>859.664645201055</v>
      </c>
      <c r="D261" s="1">
        <f t="shared" si="27"/>
        <v>758.429494940932</v>
      </c>
      <c r="E261" s="1">
        <f t="shared" si="34"/>
        <v>139158.088266971</v>
      </c>
      <c r="F261" s="3">
        <f t="shared" si="31"/>
        <v>271882.5877609058</v>
      </c>
    </row>
    <row r="262" spans="1:6" ht="12.75">
      <c r="A262" s="9">
        <v>240</v>
      </c>
      <c r="B262" s="3">
        <f t="shared" si="30"/>
        <v>1618.094140141987</v>
      </c>
      <c r="C262" s="3">
        <f t="shared" si="28"/>
        <v>864.3211620292275</v>
      </c>
      <c r="D262" s="1">
        <f t="shared" si="27"/>
        <v>753.7729781127596</v>
      </c>
      <c r="E262" s="1">
        <f t="shared" si="34"/>
        <v>138293.76710494177</v>
      </c>
      <c r="F262" s="3">
        <f t="shared" si="31"/>
        <v>272636.36073901854</v>
      </c>
    </row>
    <row r="263" spans="1:6" ht="12.75">
      <c r="A263" s="9">
        <v>241</v>
      </c>
      <c r="B263" s="3">
        <f t="shared" si="30"/>
        <v>1618.094140141987</v>
      </c>
      <c r="C263" s="3">
        <f t="shared" si="28"/>
        <v>869.0029016568858</v>
      </c>
      <c r="D263" s="1">
        <f t="shared" si="27"/>
        <v>749.0912384851013</v>
      </c>
      <c r="E263" s="18">
        <f>IF((E262-C263-$E$18)&gt;0,(E262-C263-$E$18),0)</f>
        <v>137324.7642032849</v>
      </c>
      <c r="F263" s="3">
        <f t="shared" si="31"/>
        <v>273385.45197750366</v>
      </c>
    </row>
    <row r="264" spans="1:6" ht="12.75">
      <c r="A264" s="9">
        <v>242</v>
      </c>
      <c r="B264" s="3">
        <f t="shared" si="30"/>
        <v>1618.094140141987</v>
      </c>
      <c r="C264" s="3">
        <f t="shared" si="28"/>
        <v>874.2516673741939</v>
      </c>
      <c r="D264" s="1">
        <f t="shared" si="27"/>
        <v>743.8424727677932</v>
      </c>
      <c r="E264" s="1">
        <f aca="true" t="shared" si="35" ref="E264:E274">IF((E263-C264-$E$18)&gt;0,(E263-C264),0)</f>
        <v>136450.5125359107</v>
      </c>
      <c r="F264" s="3">
        <f t="shared" si="31"/>
        <v>274129.29445027147</v>
      </c>
    </row>
    <row r="265" spans="1:6" ht="12.75">
      <c r="A265" s="9">
        <v>243</v>
      </c>
      <c r="B265" s="3">
        <f t="shared" si="30"/>
        <v>1618.094140141987</v>
      </c>
      <c r="C265" s="3">
        <f t="shared" si="28"/>
        <v>878.9871972391373</v>
      </c>
      <c r="D265" s="1">
        <f t="shared" si="27"/>
        <v>739.1069429028497</v>
      </c>
      <c r="E265" s="1">
        <f t="shared" si="35"/>
        <v>135571.52533867158</v>
      </c>
      <c r="F265" s="3">
        <f t="shared" si="31"/>
        <v>274868.4013931743</v>
      </c>
    </row>
    <row r="266" spans="1:6" ht="12.75">
      <c r="A266" s="9">
        <v>244</v>
      </c>
      <c r="B266" s="3">
        <f t="shared" si="30"/>
        <v>1618.094140141987</v>
      </c>
      <c r="C266" s="3">
        <f t="shared" si="28"/>
        <v>883.7483778908493</v>
      </c>
      <c r="D266" s="1">
        <f t="shared" si="27"/>
        <v>734.3457622511378</v>
      </c>
      <c r="E266" s="1">
        <f t="shared" si="35"/>
        <v>134687.77696078073</v>
      </c>
      <c r="F266" s="3">
        <f t="shared" si="31"/>
        <v>275602.74715542543</v>
      </c>
    </row>
    <row r="267" spans="1:6" ht="12.75">
      <c r="A267" s="9">
        <v>245</v>
      </c>
      <c r="B267" s="3">
        <f t="shared" si="30"/>
        <v>1618.094140141987</v>
      </c>
      <c r="C267" s="3">
        <f t="shared" si="28"/>
        <v>888.5353482710914</v>
      </c>
      <c r="D267" s="1">
        <f t="shared" si="27"/>
        <v>729.5587918708957</v>
      </c>
      <c r="E267" s="1">
        <f t="shared" si="35"/>
        <v>133799.24161250965</v>
      </c>
      <c r="F267" s="3">
        <f t="shared" si="31"/>
        <v>276332.3059472963</v>
      </c>
    </row>
    <row r="268" spans="1:6" ht="12.75">
      <c r="A268" s="9">
        <v>246</v>
      </c>
      <c r="B268" s="3">
        <f t="shared" si="30"/>
        <v>1618.094140141987</v>
      </c>
      <c r="C268" s="3">
        <f t="shared" si="28"/>
        <v>893.3482480742264</v>
      </c>
      <c r="D268" s="1">
        <f t="shared" si="27"/>
        <v>724.7458920677607</v>
      </c>
      <c r="E268" s="1">
        <f t="shared" si="35"/>
        <v>132905.8933644354</v>
      </c>
      <c r="F268" s="3">
        <f t="shared" si="31"/>
        <v>277057.0518393641</v>
      </c>
    </row>
    <row r="269" spans="1:6" ht="12.75">
      <c r="A269" s="9">
        <v>247</v>
      </c>
      <c r="B269" s="3">
        <f t="shared" si="30"/>
        <v>1618.094140141987</v>
      </c>
      <c r="C269" s="3">
        <f t="shared" si="28"/>
        <v>898.1872177512952</v>
      </c>
      <c r="D269" s="1">
        <f t="shared" si="27"/>
        <v>719.9069223906919</v>
      </c>
      <c r="E269" s="1">
        <f t="shared" si="35"/>
        <v>132007.70614668413</v>
      </c>
      <c r="F269" s="3">
        <f t="shared" si="31"/>
        <v>277776.9587617548</v>
      </c>
    </row>
    <row r="270" spans="1:6" ht="12.75">
      <c r="A270" s="9">
        <v>248</v>
      </c>
      <c r="B270" s="3">
        <f t="shared" si="30"/>
        <v>1618.094140141987</v>
      </c>
      <c r="C270" s="3">
        <f t="shared" si="28"/>
        <v>903.0523985141147</v>
      </c>
      <c r="D270" s="1">
        <f t="shared" si="27"/>
        <v>715.0417416278724</v>
      </c>
      <c r="E270" s="1">
        <f t="shared" si="35"/>
        <v>131104.65374817</v>
      </c>
      <c r="F270" s="3">
        <f t="shared" si="31"/>
        <v>278492.00050338265</v>
      </c>
    </row>
    <row r="271" spans="1:6" ht="12.75">
      <c r="A271" s="9">
        <v>249</v>
      </c>
      <c r="B271" s="3">
        <f t="shared" si="30"/>
        <v>1618.094140141987</v>
      </c>
      <c r="C271" s="3">
        <f t="shared" si="28"/>
        <v>907.9439323393995</v>
      </c>
      <c r="D271" s="1">
        <f t="shared" si="27"/>
        <v>710.1502078025876</v>
      </c>
      <c r="E271" s="1">
        <f t="shared" si="35"/>
        <v>130196.7098158306</v>
      </c>
      <c r="F271" s="3">
        <f t="shared" si="31"/>
        <v>279202.15071118524</v>
      </c>
    </row>
    <row r="272" spans="1:6" ht="12.75">
      <c r="A272" s="9">
        <v>250</v>
      </c>
      <c r="B272" s="3">
        <f t="shared" si="30"/>
        <v>1618.094140141987</v>
      </c>
      <c r="C272" s="3">
        <f t="shared" si="28"/>
        <v>912.8619619729046</v>
      </c>
      <c r="D272" s="1">
        <f t="shared" si="27"/>
        <v>705.2321781690824</v>
      </c>
      <c r="E272" s="1">
        <f t="shared" si="35"/>
        <v>129283.8478538577</v>
      </c>
      <c r="F272" s="3">
        <f t="shared" si="31"/>
        <v>279907.3828893543</v>
      </c>
    </row>
    <row r="273" spans="1:6" ht="12.75">
      <c r="A273" s="9">
        <v>251</v>
      </c>
      <c r="B273" s="3">
        <f t="shared" si="30"/>
        <v>1618.094140141987</v>
      </c>
      <c r="C273" s="3">
        <f t="shared" si="28"/>
        <v>917.8066309335911</v>
      </c>
      <c r="D273" s="1">
        <f t="shared" si="27"/>
        <v>700.2875092083959</v>
      </c>
      <c r="E273" s="1">
        <f t="shared" si="35"/>
        <v>128366.04122292412</v>
      </c>
      <c r="F273" s="3">
        <f t="shared" si="31"/>
        <v>280607.6703985627</v>
      </c>
    </row>
    <row r="274" spans="1:6" ht="12.75">
      <c r="A274" s="9">
        <v>252</v>
      </c>
      <c r="B274" s="3">
        <f t="shared" si="30"/>
        <v>1618.094140141987</v>
      </c>
      <c r="C274" s="3">
        <f t="shared" si="28"/>
        <v>922.7780835178147</v>
      </c>
      <c r="D274" s="1">
        <f t="shared" si="27"/>
        <v>695.3160566241723</v>
      </c>
      <c r="E274" s="1">
        <f t="shared" si="35"/>
        <v>127443.2631394063</v>
      </c>
      <c r="F274" s="3">
        <f t="shared" si="31"/>
        <v>281302.98645518685</v>
      </c>
    </row>
    <row r="275" spans="1:6" ht="12.75">
      <c r="A275" s="9">
        <v>253</v>
      </c>
      <c r="B275" s="3">
        <f t="shared" si="30"/>
        <v>1618.094140141987</v>
      </c>
      <c r="C275" s="3">
        <f t="shared" si="28"/>
        <v>927.7764648035362</v>
      </c>
      <c r="D275" s="1">
        <f t="shared" si="27"/>
        <v>690.3176753384508</v>
      </c>
      <c r="E275" s="18">
        <f>IF((E274-C275-$E$18)&gt;0,(E274-C275-$E$18),0)</f>
        <v>126415.48667460277</v>
      </c>
      <c r="F275" s="3">
        <f t="shared" si="31"/>
        <v>281993.3041305253</v>
      </c>
    </row>
    <row r="276" spans="1:6" ht="12.75">
      <c r="A276" s="9">
        <v>254</v>
      </c>
      <c r="B276" s="3">
        <f t="shared" si="30"/>
        <v>1618.094140141987</v>
      </c>
      <c r="C276" s="3">
        <f t="shared" si="28"/>
        <v>933.343587321222</v>
      </c>
      <c r="D276" s="1">
        <f t="shared" si="27"/>
        <v>684.750552820765</v>
      </c>
      <c r="E276" s="1">
        <f aca="true" t="shared" si="36" ref="E276:E286">IF((E275-C276-$E$18)&gt;0,(E275-C276),0)</f>
        <v>125482.14308728155</v>
      </c>
      <c r="F276" s="3">
        <f t="shared" si="31"/>
        <v>282678.05468334607</v>
      </c>
    </row>
    <row r="277" spans="1:6" ht="12.75">
      <c r="A277" s="9">
        <v>255</v>
      </c>
      <c r="B277" s="3">
        <f t="shared" si="30"/>
        <v>1618.094140141987</v>
      </c>
      <c r="C277" s="3">
        <f t="shared" si="28"/>
        <v>938.399198419212</v>
      </c>
      <c r="D277" s="1">
        <f t="shared" si="27"/>
        <v>679.6949417227751</v>
      </c>
      <c r="E277" s="1">
        <f t="shared" si="36"/>
        <v>124543.74388886234</v>
      </c>
      <c r="F277" s="3">
        <f t="shared" si="31"/>
        <v>283357.74962506886</v>
      </c>
    </row>
    <row r="278" spans="1:6" ht="12.75">
      <c r="A278" s="9">
        <v>256</v>
      </c>
      <c r="B278" s="3">
        <f t="shared" si="30"/>
        <v>1618.094140141987</v>
      </c>
      <c r="C278" s="3">
        <f t="shared" si="28"/>
        <v>943.482194077316</v>
      </c>
      <c r="D278" s="1">
        <f t="shared" si="27"/>
        <v>674.6119460646711</v>
      </c>
      <c r="E278" s="1">
        <f t="shared" si="36"/>
        <v>123600.26169478503</v>
      </c>
      <c r="F278" s="3">
        <f t="shared" si="31"/>
        <v>284032.36157113354</v>
      </c>
    </row>
    <row r="279" spans="1:6" ht="12.75">
      <c r="A279" s="9">
        <v>257</v>
      </c>
      <c r="B279" s="3">
        <f t="shared" si="30"/>
        <v>1618.094140141987</v>
      </c>
      <c r="C279" s="3">
        <f t="shared" si="28"/>
        <v>948.5927226285681</v>
      </c>
      <c r="D279" s="1">
        <f aca="true" t="shared" si="37" ref="D279:D342">E278*$C$5</f>
        <v>669.5014175134189</v>
      </c>
      <c r="E279" s="1">
        <f t="shared" si="36"/>
        <v>122651.66897215646</v>
      </c>
      <c r="F279" s="3">
        <f t="shared" si="31"/>
        <v>284701.86298864696</v>
      </c>
    </row>
    <row r="280" spans="1:6" ht="12.75">
      <c r="A280" s="9">
        <v>258</v>
      </c>
      <c r="B280" s="3">
        <f t="shared" si="30"/>
        <v>1618.094140141987</v>
      </c>
      <c r="C280" s="3">
        <f aca="true" t="shared" si="38" ref="C280:C343">B280-D280</f>
        <v>953.7309332094728</v>
      </c>
      <c r="D280" s="1">
        <f t="shared" si="37"/>
        <v>664.3632069325142</v>
      </c>
      <c r="E280" s="1">
        <f t="shared" si="36"/>
        <v>121697.93803894699</v>
      </c>
      <c r="F280" s="3">
        <f t="shared" si="31"/>
        <v>285366.22619557945</v>
      </c>
    </row>
    <row r="281" spans="1:6" ht="12.75">
      <c r="A281" s="9">
        <v>259</v>
      </c>
      <c r="B281" s="3">
        <f t="shared" si="30"/>
        <v>1618.094140141987</v>
      </c>
      <c r="C281" s="3">
        <f t="shared" si="38"/>
        <v>958.8969757643575</v>
      </c>
      <c r="D281" s="1">
        <f t="shared" si="37"/>
        <v>659.1971643776295</v>
      </c>
      <c r="E281" s="1">
        <f t="shared" si="36"/>
        <v>120739.04106318262</v>
      </c>
      <c r="F281" s="3">
        <f t="shared" si="31"/>
        <v>286025.42335995706</v>
      </c>
    </row>
    <row r="282" spans="1:6" ht="12.75">
      <c r="A282" s="9">
        <v>260</v>
      </c>
      <c r="B282" s="3">
        <f aca="true" t="shared" si="39" ref="B282:B345">$B$7</f>
        <v>1618.094140141987</v>
      </c>
      <c r="C282" s="3">
        <f t="shared" si="38"/>
        <v>964.0910010497478</v>
      </c>
      <c r="D282" s="1">
        <f t="shared" si="37"/>
        <v>654.0031390922393</v>
      </c>
      <c r="E282" s="1">
        <f t="shared" si="36"/>
        <v>119774.95006213288</v>
      </c>
      <c r="F282" s="3">
        <f aca="true" t="shared" si="40" ref="F282:F345">F281+D282</f>
        <v>286679.4264990493</v>
      </c>
    </row>
    <row r="283" spans="1:6" ht="12.75">
      <c r="A283" s="9">
        <v>261</v>
      </c>
      <c r="B283" s="3">
        <f t="shared" si="39"/>
        <v>1618.094140141987</v>
      </c>
      <c r="C283" s="3">
        <f t="shared" si="38"/>
        <v>969.3131606387673</v>
      </c>
      <c r="D283" s="1">
        <f t="shared" si="37"/>
        <v>648.7809795032198</v>
      </c>
      <c r="E283" s="1">
        <f t="shared" si="36"/>
        <v>118805.63690149412</v>
      </c>
      <c r="F283" s="3">
        <f t="shared" si="40"/>
        <v>287328.20747855253</v>
      </c>
    </row>
    <row r="284" spans="1:6" ht="12.75">
      <c r="A284" s="9">
        <v>262</v>
      </c>
      <c r="B284" s="3">
        <f t="shared" si="39"/>
        <v>1618.094140141987</v>
      </c>
      <c r="C284" s="3">
        <f t="shared" si="38"/>
        <v>974.5636069255605</v>
      </c>
      <c r="D284" s="1">
        <f t="shared" si="37"/>
        <v>643.5305332164265</v>
      </c>
      <c r="E284" s="1">
        <f t="shared" si="36"/>
        <v>117831.07329456856</v>
      </c>
      <c r="F284" s="3">
        <f t="shared" si="40"/>
        <v>287971.73801176896</v>
      </c>
    </row>
    <row r="285" spans="1:6" ht="12.75">
      <c r="A285" s="9">
        <v>263</v>
      </c>
      <c r="B285" s="3">
        <f t="shared" si="39"/>
        <v>1618.094140141987</v>
      </c>
      <c r="C285" s="3">
        <f t="shared" si="38"/>
        <v>979.8424931297407</v>
      </c>
      <c r="D285" s="1">
        <f t="shared" si="37"/>
        <v>638.2516470122464</v>
      </c>
      <c r="E285" s="1">
        <f t="shared" si="36"/>
        <v>116851.23080143883</v>
      </c>
      <c r="F285" s="3">
        <f t="shared" si="40"/>
        <v>288609.9896587812</v>
      </c>
    </row>
    <row r="286" spans="1:6" ht="12.75">
      <c r="A286" s="9">
        <v>264</v>
      </c>
      <c r="B286" s="3">
        <f t="shared" si="39"/>
        <v>1618.094140141987</v>
      </c>
      <c r="C286" s="3">
        <f t="shared" si="38"/>
        <v>985.1499733008601</v>
      </c>
      <c r="D286" s="1">
        <f t="shared" si="37"/>
        <v>632.944166841127</v>
      </c>
      <c r="E286" s="1">
        <f t="shared" si="36"/>
        <v>115866.08082813797</v>
      </c>
      <c r="F286" s="3">
        <f t="shared" si="40"/>
        <v>289242.9338256223</v>
      </c>
    </row>
    <row r="287" spans="1:6" ht="12.75">
      <c r="A287" s="9">
        <v>265</v>
      </c>
      <c r="B287" s="3">
        <f t="shared" si="39"/>
        <v>1618.094140141987</v>
      </c>
      <c r="C287" s="3">
        <f t="shared" si="38"/>
        <v>990.4862023229064</v>
      </c>
      <c r="D287" s="1">
        <f t="shared" si="37"/>
        <v>627.6079378190807</v>
      </c>
      <c r="E287" s="18">
        <f>IF((E286-C287-$E$18)&gt;0,(E286-C287-$E$18),0)</f>
        <v>114775.59462581507</v>
      </c>
      <c r="F287" s="3">
        <f t="shared" si="40"/>
        <v>289870.5417634414</v>
      </c>
    </row>
    <row r="288" spans="1:6" ht="12.75">
      <c r="A288" s="9">
        <v>266</v>
      </c>
      <c r="B288" s="3">
        <f t="shared" si="39"/>
        <v>1618.094140141987</v>
      </c>
      <c r="C288" s="3">
        <f t="shared" si="38"/>
        <v>996.3930025854887</v>
      </c>
      <c r="D288" s="1">
        <f t="shared" si="37"/>
        <v>621.7011375564983</v>
      </c>
      <c r="E288" s="1">
        <f aca="true" t="shared" si="41" ref="E288:E298">IF((E287-C288-$E$18)&gt;0,(E287-C288),0)</f>
        <v>113779.20162322957</v>
      </c>
      <c r="F288" s="3">
        <f t="shared" si="40"/>
        <v>290492.2429009979</v>
      </c>
    </row>
    <row r="289" spans="1:6" ht="12.75">
      <c r="A289" s="9">
        <v>267</v>
      </c>
      <c r="B289" s="3">
        <f t="shared" si="39"/>
        <v>1618.094140141987</v>
      </c>
      <c r="C289" s="3">
        <f t="shared" si="38"/>
        <v>1001.7901313494935</v>
      </c>
      <c r="D289" s="1">
        <f t="shared" si="37"/>
        <v>616.3040087924935</v>
      </c>
      <c r="E289" s="1">
        <f t="shared" si="41"/>
        <v>112777.41149188008</v>
      </c>
      <c r="F289" s="3">
        <f t="shared" si="40"/>
        <v>291108.5469097904</v>
      </c>
    </row>
    <row r="290" spans="1:6" ht="12.75">
      <c r="A290" s="9">
        <v>268</v>
      </c>
      <c r="B290" s="3">
        <f t="shared" si="39"/>
        <v>1618.094140141987</v>
      </c>
      <c r="C290" s="3">
        <f t="shared" si="38"/>
        <v>1007.21649456097</v>
      </c>
      <c r="D290" s="1">
        <f t="shared" si="37"/>
        <v>610.8776455810171</v>
      </c>
      <c r="E290" s="1">
        <f t="shared" si="41"/>
        <v>111770.19499731911</v>
      </c>
      <c r="F290" s="3">
        <f t="shared" si="40"/>
        <v>291719.42455537146</v>
      </c>
    </row>
    <row r="291" spans="1:6" ht="12.75">
      <c r="A291" s="9">
        <v>269</v>
      </c>
      <c r="B291" s="3">
        <f t="shared" si="39"/>
        <v>1618.094140141987</v>
      </c>
      <c r="C291" s="3">
        <f t="shared" si="38"/>
        <v>1012.6722505731752</v>
      </c>
      <c r="D291" s="1">
        <f t="shared" si="37"/>
        <v>605.4218895688118</v>
      </c>
      <c r="E291" s="1">
        <f t="shared" si="41"/>
        <v>110757.52274674593</v>
      </c>
      <c r="F291" s="3">
        <f t="shared" si="40"/>
        <v>292324.84644494025</v>
      </c>
    </row>
    <row r="292" spans="1:6" ht="12.75">
      <c r="A292" s="9">
        <v>270</v>
      </c>
      <c r="B292" s="3">
        <f t="shared" si="39"/>
        <v>1618.094140141987</v>
      </c>
      <c r="C292" s="3">
        <f t="shared" si="38"/>
        <v>1018.1575585971133</v>
      </c>
      <c r="D292" s="1">
        <f t="shared" si="37"/>
        <v>599.9365815448738</v>
      </c>
      <c r="E292" s="1">
        <f t="shared" si="41"/>
        <v>109739.36518814882</v>
      </c>
      <c r="F292" s="3">
        <f t="shared" si="40"/>
        <v>292924.7830264851</v>
      </c>
    </row>
    <row r="293" spans="1:6" ht="12.75">
      <c r="A293" s="9">
        <v>271</v>
      </c>
      <c r="B293" s="3">
        <f t="shared" si="39"/>
        <v>1618.094140141987</v>
      </c>
      <c r="C293" s="3">
        <f t="shared" si="38"/>
        <v>1023.672578706181</v>
      </c>
      <c r="D293" s="1">
        <f t="shared" si="37"/>
        <v>594.4215614358061</v>
      </c>
      <c r="E293" s="1">
        <f t="shared" si="41"/>
        <v>108715.69260944263</v>
      </c>
      <c r="F293" s="3">
        <f t="shared" si="40"/>
        <v>293519.2045879209</v>
      </c>
    </row>
    <row r="294" spans="1:6" ht="12.75">
      <c r="A294" s="9">
        <v>272</v>
      </c>
      <c r="B294" s="3">
        <f t="shared" si="39"/>
        <v>1618.094140141987</v>
      </c>
      <c r="C294" s="3">
        <f t="shared" si="38"/>
        <v>1029.2174718408396</v>
      </c>
      <c r="D294" s="1">
        <f t="shared" si="37"/>
        <v>588.8766683011476</v>
      </c>
      <c r="E294" s="1">
        <f t="shared" si="41"/>
        <v>107686.4751376018</v>
      </c>
      <c r="F294" s="3">
        <f t="shared" si="40"/>
        <v>294108.08125622204</v>
      </c>
    </row>
    <row r="295" spans="1:6" ht="12.75">
      <c r="A295" s="9">
        <v>273</v>
      </c>
      <c r="B295" s="3">
        <f t="shared" si="39"/>
        <v>1618.094140141987</v>
      </c>
      <c r="C295" s="3">
        <f t="shared" si="38"/>
        <v>1034.7923998133106</v>
      </c>
      <c r="D295" s="1">
        <f t="shared" si="37"/>
        <v>583.3017403286764</v>
      </c>
      <c r="E295" s="1">
        <f t="shared" si="41"/>
        <v>106651.68273778849</v>
      </c>
      <c r="F295" s="3">
        <f t="shared" si="40"/>
        <v>294691.3829965507</v>
      </c>
    </row>
    <row r="296" spans="1:6" ht="12.75">
      <c r="A296" s="9">
        <v>274</v>
      </c>
      <c r="B296" s="3">
        <f t="shared" si="39"/>
        <v>1618.094140141987</v>
      </c>
      <c r="C296" s="3">
        <f t="shared" si="38"/>
        <v>1040.3975253122994</v>
      </c>
      <c r="D296" s="1">
        <f t="shared" si="37"/>
        <v>577.6966148296876</v>
      </c>
      <c r="E296" s="1">
        <f t="shared" si="41"/>
        <v>105611.28521247618</v>
      </c>
      <c r="F296" s="3">
        <f t="shared" si="40"/>
        <v>295269.0796113804</v>
      </c>
    </row>
    <row r="297" spans="1:6" ht="12.75">
      <c r="A297" s="9">
        <v>275</v>
      </c>
      <c r="B297" s="3">
        <f t="shared" si="39"/>
        <v>1618.094140141987</v>
      </c>
      <c r="C297" s="3">
        <f t="shared" si="38"/>
        <v>1046.0330119077412</v>
      </c>
      <c r="D297" s="1">
        <f t="shared" si="37"/>
        <v>572.061128234246</v>
      </c>
      <c r="E297" s="1">
        <f t="shared" si="41"/>
        <v>104565.25220056844</v>
      </c>
      <c r="F297" s="3">
        <f t="shared" si="40"/>
        <v>295841.14073961467</v>
      </c>
    </row>
    <row r="298" spans="1:6" ht="12.75">
      <c r="A298" s="9">
        <v>276</v>
      </c>
      <c r="B298" s="3">
        <f t="shared" si="39"/>
        <v>1618.094140141987</v>
      </c>
      <c r="C298" s="3">
        <f t="shared" si="38"/>
        <v>1051.6990240555747</v>
      </c>
      <c r="D298" s="1">
        <f t="shared" si="37"/>
        <v>566.3951160864124</v>
      </c>
      <c r="E298" s="1">
        <f t="shared" si="41"/>
        <v>103513.55317651287</v>
      </c>
      <c r="F298" s="3">
        <f t="shared" si="40"/>
        <v>296407.5358557011</v>
      </c>
    </row>
    <row r="299" spans="1:6" ht="12.75">
      <c r="A299" s="9">
        <v>277</v>
      </c>
      <c r="B299" s="3">
        <f t="shared" si="39"/>
        <v>1618.094140141987</v>
      </c>
      <c r="C299" s="3">
        <f t="shared" si="38"/>
        <v>1057.3957271025424</v>
      </c>
      <c r="D299" s="1">
        <f t="shared" si="37"/>
        <v>560.6984130394447</v>
      </c>
      <c r="E299" s="18">
        <f>IF((E298-C299-$E$18)&gt;0,(E298-C299-$E$18),0)</f>
        <v>102356.15744941033</v>
      </c>
      <c r="F299" s="3">
        <f t="shared" si="40"/>
        <v>296968.2342687405</v>
      </c>
    </row>
    <row r="300" spans="1:6" ht="12.75">
      <c r="A300" s="9">
        <v>278</v>
      </c>
      <c r="B300" s="3">
        <f t="shared" si="39"/>
        <v>1618.094140141987</v>
      </c>
      <c r="C300" s="3">
        <f t="shared" si="38"/>
        <v>1063.664953957681</v>
      </c>
      <c r="D300" s="1">
        <f t="shared" si="37"/>
        <v>554.429186184306</v>
      </c>
      <c r="E300" s="1">
        <f aca="true" t="shared" si="42" ref="E300:E310">IF((E299-C300-$E$18)&gt;0,(E299-C300),0)</f>
        <v>101292.49249545265</v>
      </c>
      <c r="F300" s="3">
        <f t="shared" si="40"/>
        <v>297522.6634549248</v>
      </c>
    </row>
    <row r="301" spans="1:6" ht="12.75">
      <c r="A301" s="9">
        <v>279</v>
      </c>
      <c r="B301" s="3">
        <f t="shared" si="39"/>
        <v>1618.094140141987</v>
      </c>
      <c r="C301" s="3">
        <f t="shared" si="38"/>
        <v>1069.4264724582852</v>
      </c>
      <c r="D301" s="1">
        <f t="shared" si="37"/>
        <v>548.6676676837019</v>
      </c>
      <c r="E301" s="1">
        <f t="shared" si="42"/>
        <v>100223.06602299436</v>
      </c>
      <c r="F301" s="3">
        <f t="shared" si="40"/>
        <v>298071.3311226085</v>
      </c>
    </row>
    <row r="302" spans="1:6" ht="12.75">
      <c r="A302" s="9">
        <v>280</v>
      </c>
      <c r="B302" s="3">
        <f t="shared" si="39"/>
        <v>1618.094140141987</v>
      </c>
      <c r="C302" s="3">
        <f t="shared" si="38"/>
        <v>1075.219199184101</v>
      </c>
      <c r="D302" s="1">
        <f t="shared" si="37"/>
        <v>542.8749409578861</v>
      </c>
      <c r="E302" s="1">
        <f t="shared" si="42"/>
        <v>99147.84682381027</v>
      </c>
      <c r="F302" s="3">
        <f t="shared" si="40"/>
        <v>298614.2060635664</v>
      </c>
    </row>
    <row r="303" spans="1:6" ht="12.75">
      <c r="A303" s="9">
        <v>281</v>
      </c>
      <c r="B303" s="3">
        <f t="shared" si="39"/>
        <v>1618.094140141987</v>
      </c>
      <c r="C303" s="3">
        <f t="shared" si="38"/>
        <v>1081.0433031796815</v>
      </c>
      <c r="D303" s="1">
        <f t="shared" si="37"/>
        <v>537.0508369623057</v>
      </c>
      <c r="E303" s="1">
        <f t="shared" si="42"/>
        <v>98066.80352063058</v>
      </c>
      <c r="F303" s="3">
        <f t="shared" si="40"/>
        <v>299151.2569005287</v>
      </c>
    </row>
    <row r="304" spans="1:6" ht="12.75">
      <c r="A304" s="9">
        <v>282</v>
      </c>
      <c r="B304" s="3">
        <f t="shared" si="39"/>
        <v>1618.094140141987</v>
      </c>
      <c r="C304" s="3">
        <f t="shared" si="38"/>
        <v>1086.898954405238</v>
      </c>
      <c r="D304" s="1">
        <f t="shared" si="37"/>
        <v>531.195185736749</v>
      </c>
      <c r="E304" s="1">
        <f t="shared" si="42"/>
        <v>96979.90456622535</v>
      </c>
      <c r="F304" s="3">
        <f t="shared" si="40"/>
        <v>299682.45208626543</v>
      </c>
    </row>
    <row r="305" spans="1:6" ht="12.75">
      <c r="A305" s="9">
        <v>283</v>
      </c>
      <c r="B305" s="3">
        <f t="shared" si="39"/>
        <v>1618.094140141987</v>
      </c>
      <c r="C305" s="3">
        <f t="shared" si="38"/>
        <v>1092.7863237415997</v>
      </c>
      <c r="D305" s="1">
        <f t="shared" si="37"/>
        <v>525.3078164003873</v>
      </c>
      <c r="E305" s="1">
        <f t="shared" si="42"/>
        <v>95887.11824248375</v>
      </c>
      <c r="F305" s="3">
        <f t="shared" si="40"/>
        <v>300207.7599026658</v>
      </c>
    </row>
    <row r="306" spans="1:6" ht="12.75">
      <c r="A306" s="9">
        <v>284</v>
      </c>
      <c r="B306" s="3">
        <f t="shared" si="39"/>
        <v>1618.094140141987</v>
      </c>
      <c r="C306" s="3">
        <f t="shared" si="38"/>
        <v>1098.7055829952</v>
      </c>
      <c r="D306" s="1">
        <f t="shared" si="37"/>
        <v>519.388557146787</v>
      </c>
      <c r="E306" s="1">
        <f t="shared" si="42"/>
        <v>94788.41265948855</v>
      </c>
      <c r="F306" s="3">
        <f t="shared" si="40"/>
        <v>300727.14845981257</v>
      </c>
    </row>
    <row r="307" spans="1:6" ht="12.75">
      <c r="A307" s="9">
        <v>285</v>
      </c>
      <c r="B307" s="3">
        <f t="shared" si="39"/>
        <v>1618.094140141987</v>
      </c>
      <c r="C307" s="3">
        <f t="shared" si="38"/>
        <v>1104.656904903091</v>
      </c>
      <c r="D307" s="1">
        <f t="shared" si="37"/>
        <v>513.4372352388963</v>
      </c>
      <c r="E307" s="1">
        <f t="shared" si="42"/>
        <v>93683.75575458545</v>
      </c>
      <c r="F307" s="3">
        <f t="shared" si="40"/>
        <v>301240.5856950515</v>
      </c>
    </row>
    <row r="308" spans="1:6" ht="12.75">
      <c r="A308" s="9">
        <v>286</v>
      </c>
      <c r="B308" s="3">
        <f t="shared" si="39"/>
        <v>1618.094140141987</v>
      </c>
      <c r="C308" s="3">
        <f t="shared" si="38"/>
        <v>1110.6404631379826</v>
      </c>
      <c r="D308" s="1">
        <f t="shared" si="37"/>
        <v>507.45367700400453</v>
      </c>
      <c r="E308" s="1">
        <f t="shared" si="42"/>
        <v>92573.11529144747</v>
      </c>
      <c r="F308" s="3">
        <f t="shared" si="40"/>
        <v>301748.0393720555</v>
      </c>
    </row>
    <row r="309" spans="1:6" ht="12.75">
      <c r="A309" s="9">
        <v>287</v>
      </c>
      <c r="B309" s="3">
        <f t="shared" si="39"/>
        <v>1618.094140141987</v>
      </c>
      <c r="C309" s="3">
        <f t="shared" si="38"/>
        <v>1116.6564323133132</v>
      </c>
      <c r="D309" s="1">
        <f t="shared" si="37"/>
        <v>501.4377078286738</v>
      </c>
      <c r="E309" s="1">
        <f t="shared" si="42"/>
        <v>91456.45885913416</v>
      </c>
      <c r="F309" s="3">
        <f t="shared" si="40"/>
        <v>302249.47707988415</v>
      </c>
    </row>
    <row r="310" spans="1:6" ht="12.75">
      <c r="A310" s="9">
        <v>288</v>
      </c>
      <c r="B310" s="3">
        <f t="shared" si="39"/>
        <v>1618.094140141987</v>
      </c>
      <c r="C310" s="3">
        <f t="shared" si="38"/>
        <v>1122.7049879883436</v>
      </c>
      <c r="D310" s="1">
        <f t="shared" si="37"/>
        <v>495.3891521536434</v>
      </c>
      <c r="E310" s="1">
        <f t="shared" si="42"/>
        <v>90333.75387114582</v>
      </c>
      <c r="F310" s="3">
        <f t="shared" si="40"/>
        <v>302744.8662320378</v>
      </c>
    </row>
    <row r="311" spans="1:6" ht="12.75">
      <c r="A311" s="9">
        <v>289</v>
      </c>
      <c r="B311" s="3">
        <f t="shared" si="39"/>
        <v>1618.094140141987</v>
      </c>
      <c r="C311" s="3">
        <f t="shared" si="38"/>
        <v>1128.7863066732805</v>
      </c>
      <c r="D311" s="1">
        <f t="shared" si="37"/>
        <v>489.3078334687065</v>
      </c>
      <c r="E311" s="18">
        <f>IF((E310-C311-$E$18)&gt;0,(E310-C311-$E$18),0)</f>
        <v>89104.96756447254</v>
      </c>
      <c r="F311" s="3">
        <f t="shared" si="40"/>
        <v>303234.1740655065</v>
      </c>
    </row>
    <row r="312" spans="1:6" ht="12.75">
      <c r="A312" s="9">
        <v>290</v>
      </c>
      <c r="B312" s="3">
        <f t="shared" si="39"/>
        <v>1618.094140141987</v>
      </c>
      <c r="C312" s="3">
        <f t="shared" si="38"/>
        <v>1135.4422325010942</v>
      </c>
      <c r="D312" s="1">
        <f t="shared" si="37"/>
        <v>482.65190764089294</v>
      </c>
      <c r="E312" s="1">
        <f aca="true" t="shared" si="43" ref="E312:E322">IF((E311-C312-$E$18)&gt;0,(E311-C312),0)</f>
        <v>87969.52533197144</v>
      </c>
      <c r="F312" s="3">
        <f t="shared" si="40"/>
        <v>303716.8259731474</v>
      </c>
    </row>
    <row r="313" spans="1:6" ht="12.75">
      <c r="A313" s="9">
        <v>291</v>
      </c>
      <c r="B313" s="3">
        <f t="shared" si="39"/>
        <v>1618.094140141987</v>
      </c>
      <c r="C313" s="3">
        <f t="shared" si="38"/>
        <v>1141.5925445938083</v>
      </c>
      <c r="D313" s="1">
        <f t="shared" si="37"/>
        <v>476.50159554817867</v>
      </c>
      <c r="E313" s="1">
        <f t="shared" si="43"/>
        <v>86827.93278737763</v>
      </c>
      <c r="F313" s="3">
        <f t="shared" si="40"/>
        <v>304193.3275686956</v>
      </c>
    </row>
    <row r="314" spans="1:6" ht="12.75">
      <c r="A314" s="9">
        <v>292</v>
      </c>
      <c r="B314" s="3">
        <f t="shared" si="39"/>
        <v>1618.094140141987</v>
      </c>
      <c r="C314" s="3">
        <f t="shared" si="38"/>
        <v>1147.776170877025</v>
      </c>
      <c r="D314" s="1">
        <f t="shared" si="37"/>
        <v>470.3179692649622</v>
      </c>
      <c r="E314" s="1">
        <f t="shared" si="43"/>
        <v>85680.15661650061</v>
      </c>
      <c r="F314" s="3">
        <f t="shared" si="40"/>
        <v>304663.6455379606</v>
      </c>
    </row>
    <row r="315" spans="1:6" ht="12.75">
      <c r="A315" s="9">
        <v>293</v>
      </c>
      <c r="B315" s="3">
        <f t="shared" si="39"/>
        <v>1618.094140141987</v>
      </c>
      <c r="C315" s="3">
        <f t="shared" si="38"/>
        <v>1153.9932918026088</v>
      </c>
      <c r="D315" s="1">
        <f t="shared" si="37"/>
        <v>464.10084833937833</v>
      </c>
      <c r="E315" s="1">
        <f t="shared" si="43"/>
        <v>84526.163324698</v>
      </c>
      <c r="F315" s="3">
        <f t="shared" si="40"/>
        <v>305127.74638629996</v>
      </c>
    </row>
    <row r="316" spans="1:6" ht="12.75">
      <c r="A316" s="9">
        <v>294</v>
      </c>
      <c r="B316" s="3">
        <f t="shared" si="39"/>
        <v>1618.094140141987</v>
      </c>
      <c r="C316" s="3">
        <f t="shared" si="38"/>
        <v>1160.2440887998728</v>
      </c>
      <c r="D316" s="1">
        <f t="shared" si="37"/>
        <v>457.8500513421142</v>
      </c>
      <c r="E316" s="1">
        <f t="shared" si="43"/>
        <v>83365.91923589814</v>
      </c>
      <c r="F316" s="3">
        <f t="shared" si="40"/>
        <v>305585.59643764206</v>
      </c>
    </row>
    <row r="317" spans="1:6" ht="12.75">
      <c r="A317" s="9">
        <v>295</v>
      </c>
      <c r="B317" s="3">
        <f t="shared" si="39"/>
        <v>1618.094140141987</v>
      </c>
      <c r="C317" s="3">
        <f t="shared" si="38"/>
        <v>1166.5287442808722</v>
      </c>
      <c r="D317" s="1">
        <f t="shared" si="37"/>
        <v>451.56539586111495</v>
      </c>
      <c r="E317" s="1">
        <f t="shared" si="43"/>
        <v>82199.39049161726</v>
      </c>
      <c r="F317" s="3">
        <f t="shared" si="40"/>
        <v>306037.16183350317</v>
      </c>
    </row>
    <row r="318" spans="1:6" ht="12.75">
      <c r="A318" s="9">
        <v>296</v>
      </c>
      <c r="B318" s="3">
        <f t="shared" si="39"/>
        <v>1618.094140141987</v>
      </c>
      <c r="C318" s="3">
        <f t="shared" si="38"/>
        <v>1172.8474416457268</v>
      </c>
      <c r="D318" s="1">
        <f t="shared" si="37"/>
        <v>445.2466984962602</v>
      </c>
      <c r="E318" s="1">
        <f t="shared" si="43"/>
        <v>81026.54304997153</v>
      </c>
      <c r="F318" s="3">
        <f t="shared" si="40"/>
        <v>306482.40853199945</v>
      </c>
    </row>
    <row r="319" spans="1:6" ht="12.75">
      <c r="A319" s="9">
        <v>297</v>
      </c>
      <c r="B319" s="3">
        <f t="shared" si="39"/>
        <v>1618.094140141987</v>
      </c>
      <c r="C319" s="3">
        <f t="shared" si="38"/>
        <v>1179.2003652879746</v>
      </c>
      <c r="D319" s="1">
        <f t="shared" si="37"/>
        <v>438.89377485401246</v>
      </c>
      <c r="E319" s="1">
        <f t="shared" si="43"/>
        <v>79847.34268468355</v>
      </c>
      <c r="F319" s="3">
        <f t="shared" si="40"/>
        <v>306921.30230685347</v>
      </c>
    </row>
    <row r="320" spans="1:6" ht="12.75">
      <c r="A320" s="9">
        <v>298</v>
      </c>
      <c r="B320" s="3">
        <f t="shared" si="39"/>
        <v>1618.094140141987</v>
      </c>
      <c r="C320" s="3">
        <f t="shared" si="38"/>
        <v>1185.5877005999512</v>
      </c>
      <c r="D320" s="1">
        <f t="shared" si="37"/>
        <v>432.50643954203593</v>
      </c>
      <c r="E320" s="1">
        <f t="shared" si="43"/>
        <v>78661.7549840836</v>
      </c>
      <c r="F320" s="3">
        <f t="shared" si="40"/>
        <v>307353.8087463955</v>
      </c>
    </row>
    <row r="321" spans="1:6" ht="12.75">
      <c r="A321" s="9">
        <v>299</v>
      </c>
      <c r="B321" s="3">
        <f t="shared" si="39"/>
        <v>1618.094140141987</v>
      </c>
      <c r="C321" s="3">
        <f t="shared" si="38"/>
        <v>1192.0096339782008</v>
      </c>
      <c r="D321" s="1">
        <f t="shared" si="37"/>
        <v>426.08450616378616</v>
      </c>
      <c r="E321" s="1">
        <f t="shared" si="43"/>
        <v>77469.7453501054</v>
      </c>
      <c r="F321" s="3">
        <f t="shared" si="40"/>
        <v>307779.8932525593</v>
      </c>
    </row>
    <row r="322" spans="1:6" ht="12.75">
      <c r="A322" s="9">
        <v>300</v>
      </c>
      <c r="B322" s="3">
        <f t="shared" si="39"/>
        <v>1618.094140141987</v>
      </c>
      <c r="C322" s="3">
        <f t="shared" si="38"/>
        <v>1198.4663528289161</v>
      </c>
      <c r="D322" s="1">
        <f t="shared" si="37"/>
        <v>419.62778731307094</v>
      </c>
      <c r="E322" s="1">
        <f t="shared" si="43"/>
        <v>76271.27899727649</v>
      </c>
      <c r="F322" s="3">
        <f t="shared" si="40"/>
        <v>308199.5210398724</v>
      </c>
    </row>
    <row r="323" spans="1:6" ht="12.75">
      <c r="A323" s="9">
        <v>301</v>
      </c>
      <c r="B323" s="3">
        <f t="shared" si="39"/>
        <v>1618.094140141987</v>
      </c>
      <c r="C323" s="3">
        <f t="shared" si="38"/>
        <v>1204.958045573406</v>
      </c>
      <c r="D323" s="1">
        <f t="shared" si="37"/>
        <v>413.136094568581</v>
      </c>
      <c r="E323" s="18">
        <f>IF((E322-C323-$E$18)&gt;0,(E322-C323-$E$18),0)</f>
        <v>74966.32095170308</v>
      </c>
      <c r="F323" s="3">
        <f t="shared" si="40"/>
        <v>308612.65713444096</v>
      </c>
    </row>
    <row r="324" spans="1:6" ht="12.75">
      <c r="A324" s="9">
        <v>302</v>
      </c>
      <c r="B324" s="3">
        <f t="shared" si="39"/>
        <v>1618.094140141987</v>
      </c>
      <c r="C324" s="3">
        <f t="shared" si="38"/>
        <v>1212.026568320262</v>
      </c>
      <c r="D324" s="1">
        <f t="shared" si="37"/>
        <v>406.06757182172504</v>
      </c>
      <c r="E324" s="1">
        <f aca="true" t="shared" si="44" ref="E324:E334">IF((E323-C324-$E$18)&gt;0,(E323-C324),0)</f>
        <v>73754.29438338282</v>
      </c>
      <c r="F324" s="3">
        <f t="shared" si="40"/>
        <v>309018.7247062627</v>
      </c>
    </row>
    <row r="325" spans="1:6" ht="12.75">
      <c r="A325" s="9">
        <v>303</v>
      </c>
      <c r="B325" s="3">
        <f t="shared" si="39"/>
        <v>1618.094140141987</v>
      </c>
      <c r="C325" s="3">
        <f t="shared" si="38"/>
        <v>1218.5917122319968</v>
      </c>
      <c r="D325" s="1">
        <f t="shared" si="37"/>
        <v>399.5024279099903</v>
      </c>
      <c r="E325" s="1">
        <f t="shared" si="44"/>
        <v>72535.70267115082</v>
      </c>
      <c r="F325" s="3">
        <f t="shared" si="40"/>
        <v>309418.2271341727</v>
      </c>
    </row>
    <row r="326" spans="1:6" ht="12.75">
      <c r="A326" s="9">
        <v>304</v>
      </c>
      <c r="B326" s="3">
        <f t="shared" si="39"/>
        <v>1618.094140141987</v>
      </c>
      <c r="C326" s="3">
        <f t="shared" si="38"/>
        <v>1225.1924173399202</v>
      </c>
      <c r="D326" s="1">
        <f t="shared" si="37"/>
        <v>392.90172280206696</v>
      </c>
      <c r="E326" s="1">
        <f t="shared" si="44"/>
        <v>71310.5102538109</v>
      </c>
      <c r="F326" s="3">
        <f t="shared" si="40"/>
        <v>309811.12885697477</v>
      </c>
    </row>
    <row r="327" spans="1:6" ht="12.75">
      <c r="A327" s="9">
        <v>305</v>
      </c>
      <c r="B327" s="3">
        <f t="shared" si="39"/>
        <v>1618.094140141987</v>
      </c>
      <c r="C327" s="3">
        <f t="shared" si="38"/>
        <v>1231.828876267178</v>
      </c>
      <c r="D327" s="1">
        <f t="shared" si="37"/>
        <v>386.2652638748091</v>
      </c>
      <c r="E327" s="1">
        <f t="shared" si="44"/>
        <v>70078.68137754373</v>
      </c>
      <c r="F327" s="3">
        <f t="shared" si="40"/>
        <v>310197.39412084955</v>
      </c>
    </row>
    <row r="328" spans="1:6" ht="12.75">
      <c r="A328" s="9">
        <v>306</v>
      </c>
      <c r="B328" s="3">
        <f t="shared" si="39"/>
        <v>1618.094140141987</v>
      </c>
      <c r="C328" s="3">
        <f t="shared" si="38"/>
        <v>1238.5012826802918</v>
      </c>
      <c r="D328" s="1">
        <f t="shared" si="37"/>
        <v>379.59285746169525</v>
      </c>
      <c r="E328" s="1">
        <f t="shared" si="44"/>
        <v>68840.18009486345</v>
      </c>
      <c r="F328" s="3">
        <f t="shared" si="40"/>
        <v>310576.98697831127</v>
      </c>
    </row>
    <row r="329" spans="1:6" ht="12.75">
      <c r="A329" s="9">
        <v>307</v>
      </c>
      <c r="B329" s="3">
        <f t="shared" si="39"/>
        <v>1618.094140141987</v>
      </c>
      <c r="C329" s="3">
        <f t="shared" si="38"/>
        <v>1245.20983129481</v>
      </c>
      <c r="D329" s="1">
        <f t="shared" si="37"/>
        <v>372.884308847177</v>
      </c>
      <c r="E329" s="1">
        <f t="shared" si="44"/>
        <v>67594.97026356864</v>
      </c>
      <c r="F329" s="3">
        <f t="shared" si="40"/>
        <v>310949.87128715846</v>
      </c>
    </row>
    <row r="330" spans="1:6" ht="12.75">
      <c r="A330" s="9">
        <v>308</v>
      </c>
      <c r="B330" s="3">
        <f t="shared" si="39"/>
        <v>1618.094140141987</v>
      </c>
      <c r="C330" s="3">
        <f t="shared" si="38"/>
        <v>1251.9547178809903</v>
      </c>
      <c r="D330" s="1">
        <f t="shared" si="37"/>
        <v>366.1394222609968</v>
      </c>
      <c r="E330" s="1">
        <f t="shared" si="44"/>
        <v>66343.01554568765</v>
      </c>
      <c r="F330" s="3">
        <f t="shared" si="40"/>
        <v>311316.01070941944</v>
      </c>
    </row>
    <row r="331" spans="1:6" ht="12.75">
      <c r="A331" s="9">
        <v>309</v>
      </c>
      <c r="B331" s="3">
        <f t="shared" si="39"/>
        <v>1618.094140141987</v>
      </c>
      <c r="C331" s="3">
        <f t="shared" si="38"/>
        <v>1258.7361392695123</v>
      </c>
      <c r="D331" s="1">
        <f t="shared" si="37"/>
        <v>359.3580008724748</v>
      </c>
      <c r="E331" s="1">
        <f t="shared" si="44"/>
        <v>65084.27940641814</v>
      </c>
      <c r="F331" s="3">
        <f t="shared" si="40"/>
        <v>311675.3687102919</v>
      </c>
    </row>
    <row r="332" spans="1:6" ht="12.75">
      <c r="A332" s="9">
        <v>310</v>
      </c>
      <c r="B332" s="3">
        <f t="shared" si="39"/>
        <v>1618.094140141987</v>
      </c>
      <c r="C332" s="3">
        <f t="shared" si="38"/>
        <v>1265.5542933572222</v>
      </c>
      <c r="D332" s="1">
        <f t="shared" si="37"/>
        <v>352.53984678476496</v>
      </c>
      <c r="E332" s="1">
        <f t="shared" si="44"/>
        <v>63818.72511306092</v>
      </c>
      <c r="F332" s="3">
        <f t="shared" si="40"/>
        <v>312027.9085570767</v>
      </c>
    </row>
    <row r="333" spans="1:6" ht="12.75">
      <c r="A333" s="9">
        <v>311</v>
      </c>
      <c r="B333" s="3">
        <f t="shared" si="39"/>
        <v>1618.094140141987</v>
      </c>
      <c r="C333" s="3">
        <f t="shared" si="38"/>
        <v>1272.4093791129071</v>
      </c>
      <c r="D333" s="1">
        <f t="shared" si="37"/>
        <v>345.68476102908</v>
      </c>
      <c r="E333" s="1">
        <f t="shared" si="44"/>
        <v>62546.31573394802</v>
      </c>
      <c r="F333" s="3">
        <f t="shared" si="40"/>
        <v>312373.5933181058</v>
      </c>
    </row>
    <row r="334" spans="1:6" ht="12.75">
      <c r="A334" s="9">
        <v>312</v>
      </c>
      <c r="B334" s="3">
        <f t="shared" si="39"/>
        <v>1618.094140141987</v>
      </c>
      <c r="C334" s="3">
        <f t="shared" si="38"/>
        <v>1279.3015965831019</v>
      </c>
      <c r="D334" s="1">
        <f t="shared" si="37"/>
        <v>338.7925435588851</v>
      </c>
      <c r="E334" s="1">
        <f t="shared" si="44"/>
        <v>61267.01413736492</v>
      </c>
      <c r="F334" s="3">
        <f t="shared" si="40"/>
        <v>312712.38586166466</v>
      </c>
    </row>
    <row r="335" spans="1:6" ht="12.75">
      <c r="A335" s="9">
        <v>313</v>
      </c>
      <c r="B335" s="3">
        <f t="shared" si="39"/>
        <v>1618.094140141987</v>
      </c>
      <c r="C335" s="3">
        <f t="shared" si="38"/>
        <v>1286.2311468979271</v>
      </c>
      <c r="D335" s="1">
        <f t="shared" si="37"/>
        <v>331.86299324405996</v>
      </c>
      <c r="E335" s="18">
        <f>IF((E334-C335-$E$18)&gt;0,(E334-C335-$E$18),0)</f>
        <v>59880.78299046699</v>
      </c>
      <c r="F335" s="3">
        <f t="shared" si="40"/>
        <v>313044.24885490874</v>
      </c>
    </row>
    <row r="336" spans="1:6" ht="12.75">
      <c r="A336" s="9">
        <v>314</v>
      </c>
      <c r="B336" s="3">
        <f t="shared" si="39"/>
        <v>1618.094140141987</v>
      </c>
      <c r="C336" s="3">
        <f t="shared" si="38"/>
        <v>1293.7398989436242</v>
      </c>
      <c r="D336" s="1">
        <f t="shared" si="37"/>
        <v>324.3542411983629</v>
      </c>
      <c r="E336" s="1">
        <f aca="true" t="shared" si="45" ref="E336:E346">IF((E335-C336-$E$18)&gt;0,(E335-C336),0)</f>
        <v>58587.04309152337</v>
      </c>
      <c r="F336" s="3">
        <f t="shared" si="40"/>
        <v>313368.6030961071</v>
      </c>
    </row>
    <row r="337" spans="1:6" ht="12.75">
      <c r="A337" s="9">
        <v>315</v>
      </c>
      <c r="B337" s="3">
        <f t="shared" si="39"/>
        <v>1618.094140141987</v>
      </c>
      <c r="C337" s="3">
        <f t="shared" si="38"/>
        <v>1300.747656729569</v>
      </c>
      <c r="D337" s="1">
        <f t="shared" si="37"/>
        <v>317.34648341241825</v>
      </c>
      <c r="E337" s="1">
        <f t="shared" si="45"/>
        <v>57286.2954347938</v>
      </c>
      <c r="F337" s="3">
        <f t="shared" si="40"/>
        <v>313685.9495795195</v>
      </c>
    </row>
    <row r="338" spans="1:6" ht="12.75">
      <c r="A338" s="9">
        <v>316</v>
      </c>
      <c r="B338" s="3">
        <f t="shared" si="39"/>
        <v>1618.094140141987</v>
      </c>
      <c r="C338" s="3">
        <f t="shared" si="38"/>
        <v>1307.7933732035206</v>
      </c>
      <c r="D338" s="1">
        <f t="shared" si="37"/>
        <v>310.30076693846644</v>
      </c>
      <c r="E338" s="1">
        <f t="shared" si="45"/>
        <v>55978.502061590276</v>
      </c>
      <c r="F338" s="3">
        <f t="shared" si="40"/>
        <v>313996.250346458</v>
      </c>
    </row>
    <row r="339" spans="1:6" ht="12.75">
      <c r="A339" s="9">
        <v>317</v>
      </c>
      <c r="B339" s="3">
        <f t="shared" si="39"/>
        <v>1618.094140141987</v>
      </c>
      <c r="C339" s="3">
        <f t="shared" si="38"/>
        <v>1314.8772539750398</v>
      </c>
      <c r="D339" s="1">
        <f t="shared" si="37"/>
        <v>303.21688616694735</v>
      </c>
      <c r="E339" s="1">
        <f t="shared" si="45"/>
        <v>54663.62480761523</v>
      </c>
      <c r="F339" s="3">
        <f t="shared" si="40"/>
        <v>314299.46723262494</v>
      </c>
    </row>
    <row r="340" spans="1:6" ht="12.75">
      <c r="A340" s="9">
        <v>318</v>
      </c>
      <c r="B340" s="3">
        <f t="shared" si="39"/>
        <v>1618.094140141987</v>
      </c>
      <c r="C340" s="3">
        <f t="shared" si="38"/>
        <v>1321.9995057674046</v>
      </c>
      <c r="D340" s="1">
        <f t="shared" si="37"/>
        <v>296.09463437458254</v>
      </c>
      <c r="E340" s="1">
        <f t="shared" si="45"/>
        <v>53341.62530184783</v>
      </c>
      <c r="F340" s="3">
        <f t="shared" si="40"/>
        <v>314595.56186699955</v>
      </c>
    </row>
    <row r="341" spans="1:6" ht="12.75">
      <c r="A341" s="9">
        <v>319</v>
      </c>
      <c r="B341" s="3">
        <f t="shared" si="39"/>
        <v>1618.094140141987</v>
      </c>
      <c r="C341" s="3">
        <f t="shared" si="38"/>
        <v>1329.1603364236446</v>
      </c>
      <c r="D341" s="1">
        <f t="shared" si="37"/>
        <v>288.9338037183424</v>
      </c>
      <c r="E341" s="1">
        <f t="shared" si="45"/>
        <v>52012.46496542419</v>
      </c>
      <c r="F341" s="3">
        <f t="shared" si="40"/>
        <v>314884.4956707179</v>
      </c>
    </row>
    <row r="342" spans="1:6" ht="12.75">
      <c r="A342" s="9">
        <v>320</v>
      </c>
      <c r="B342" s="3">
        <f t="shared" si="39"/>
        <v>1618.094140141987</v>
      </c>
      <c r="C342" s="3">
        <f t="shared" si="38"/>
        <v>1336.359954912606</v>
      </c>
      <c r="D342" s="1">
        <f t="shared" si="37"/>
        <v>281.734185229381</v>
      </c>
      <c r="E342" s="1">
        <f t="shared" si="45"/>
        <v>50676.10501051158</v>
      </c>
      <c r="F342" s="3">
        <f t="shared" si="40"/>
        <v>315166.2298559473</v>
      </c>
    </row>
    <row r="343" spans="1:6" ht="12.75">
      <c r="A343" s="9">
        <v>321</v>
      </c>
      <c r="B343" s="3">
        <f t="shared" si="39"/>
        <v>1618.094140141987</v>
      </c>
      <c r="C343" s="3">
        <f t="shared" si="38"/>
        <v>1343.5985713350492</v>
      </c>
      <c r="D343" s="1">
        <f aca="true" t="shared" si="46" ref="D343:D382">E342*$C$5</f>
        <v>274.49556880693774</v>
      </c>
      <c r="E343" s="1">
        <f t="shared" si="45"/>
        <v>49332.50643917653</v>
      </c>
      <c r="F343" s="3">
        <f t="shared" si="40"/>
        <v>315440.72542475426</v>
      </c>
    </row>
    <row r="344" spans="1:6" ht="12.75">
      <c r="A344" s="9">
        <v>322</v>
      </c>
      <c r="B344" s="3">
        <f t="shared" si="39"/>
        <v>1618.094140141987</v>
      </c>
      <c r="C344" s="3">
        <f aca="true" t="shared" si="47" ref="C344:C382">B344-D344</f>
        <v>1350.8763969297809</v>
      </c>
      <c r="D344" s="1">
        <f t="shared" si="46"/>
        <v>267.21774321220624</v>
      </c>
      <c r="E344" s="1">
        <f t="shared" si="45"/>
        <v>47981.630042246754</v>
      </c>
      <c r="F344" s="3">
        <f t="shared" si="40"/>
        <v>315707.94316796644</v>
      </c>
    </row>
    <row r="345" spans="1:6" ht="12.75">
      <c r="A345" s="9">
        <v>323</v>
      </c>
      <c r="B345" s="3">
        <f t="shared" si="39"/>
        <v>1618.094140141987</v>
      </c>
      <c r="C345" s="3">
        <f t="shared" si="47"/>
        <v>1358.1936440798172</v>
      </c>
      <c r="D345" s="1">
        <f t="shared" si="46"/>
        <v>259.9004960621699</v>
      </c>
      <c r="E345" s="1">
        <f t="shared" si="45"/>
        <v>46623.43639816694</v>
      </c>
      <c r="F345" s="3">
        <f t="shared" si="40"/>
        <v>315967.8436640286</v>
      </c>
    </row>
    <row r="346" spans="1:6" ht="12.75">
      <c r="A346" s="9">
        <v>324</v>
      </c>
      <c r="B346" s="3">
        <f aca="true" t="shared" si="48" ref="B346:B382">$B$7</f>
        <v>1618.094140141987</v>
      </c>
      <c r="C346" s="3">
        <f t="shared" si="47"/>
        <v>1365.5505263185828</v>
      </c>
      <c r="D346" s="1">
        <f t="shared" si="46"/>
        <v>252.54361382340426</v>
      </c>
      <c r="E346" s="1">
        <f t="shared" si="45"/>
        <v>45257.88587184835</v>
      </c>
      <c r="F346" s="3">
        <f aca="true" t="shared" si="49" ref="F346:F382">F345+D346</f>
        <v>316220.38727785205</v>
      </c>
    </row>
    <row r="347" spans="1:6" ht="12.75">
      <c r="A347" s="9">
        <v>325</v>
      </c>
      <c r="B347" s="3">
        <f t="shared" si="48"/>
        <v>1618.094140141987</v>
      </c>
      <c r="C347" s="3">
        <f t="shared" si="47"/>
        <v>1372.9472583361419</v>
      </c>
      <c r="D347" s="1">
        <f t="shared" si="46"/>
        <v>245.14688180584525</v>
      </c>
      <c r="E347" s="18">
        <f>IF((E346-C347-$E$18)&gt;0,(E346-C347-$E$18),0)</f>
        <v>43784.93861351221</v>
      </c>
      <c r="F347" s="3">
        <f t="shared" si="49"/>
        <v>316465.5341596579</v>
      </c>
    </row>
    <row r="348" spans="1:6" ht="12.75">
      <c r="A348" s="9">
        <v>326</v>
      </c>
      <c r="B348" s="3">
        <f t="shared" si="48"/>
        <v>1618.094140141987</v>
      </c>
      <c r="C348" s="3">
        <f t="shared" si="47"/>
        <v>1380.9257226521293</v>
      </c>
      <c r="D348" s="1">
        <f t="shared" si="46"/>
        <v>237.16841748985783</v>
      </c>
      <c r="E348" s="1">
        <f aca="true" t="shared" si="50" ref="E348:E358">IF((E347-C348-$E$18)&gt;0,(E347-C348),0)</f>
        <v>42404.01289086008</v>
      </c>
      <c r="F348" s="3">
        <f t="shared" si="49"/>
        <v>316702.70257714775</v>
      </c>
    </row>
    <row r="349" spans="1:6" ht="12.75">
      <c r="A349" s="9">
        <v>327</v>
      </c>
      <c r="B349" s="3">
        <f t="shared" si="48"/>
        <v>1618.094140141987</v>
      </c>
      <c r="C349" s="3">
        <f t="shared" si="47"/>
        <v>1388.4057369831617</v>
      </c>
      <c r="D349" s="1">
        <f t="shared" si="46"/>
        <v>229.68840315882545</v>
      </c>
      <c r="E349" s="1">
        <f t="shared" si="50"/>
        <v>41015.60715387692</v>
      </c>
      <c r="F349" s="3">
        <f t="shared" si="49"/>
        <v>316932.39098030655</v>
      </c>
    </row>
    <row r="350" spans="1:6" ht="12.75">
      <c r="A350" s="9">
        <v>328</v>
      </c>
      <c r="B350" s="3">
        <f t="shared" si="48"/>
        <v>1618.094140141987</v>
      </c>
      <c r="C350" s="3">
        <f t="shared" si="47"/>
        <v>1395.926268058487</v>
      </c>
      <c r="D350" s="1">
        <f t="shared" si="46"/>
        <v>222.1678720835</v>
      </c>
      <c r="E350" s="1">
        <f t="shared" si="50"/>
        <v>39619.68088581843</v>
      </c>
      <c r="F350" s="3">
        <f t="shared" si="49"/>
        <v>317154.55885239004</v>
      </c>
    </row>
    <row r="351" spans="1:6" ht="12.75">
      <c r="A351" s="9">
        <v>329</v>
      </c>
      <c r="B351" s="3">
        <f t="shared" si="48"/>
        <v>1618.094140141987</v>
      </c>
      <c r="C351" s="3">
        <f t="shared" si="47"/>
        <v>1403.4875353438038</v>
      </c>
      <c r="D351" s="1">
        <f t="shared" si="46"/>
        <v>214.60660479818318</v>
      </c>
      <c r="E351" s="1">
        <f t="shared" si="50"/>
        <v>38216.19335047463</v>
      </c>
      <c r="F351" s="3">
        <f t="shared" si="49"/>
        <v>317369.1654571882</v>
      </c>
    </row>
    <row r="352" spans="1:6" ht="12.75">
      <c r="A352" s="9">
        <v>330</v>
      </c>
      <c r="B352" s="3">
        <f t="shared" si="48"/>
        <v>1618.094140141987</v>
      </c>
      <c r="C352" s="3">
        <f t="shared" si="47"/>
        <v>1411.0897594935827</v>
      </c>
      <c r="D352" s="1">
        <f t="shared" si="46"/>
        <v>207.00438064840424</v>
      </c>
      <c r="E352" s="1">
        <f t="shared" si="50"/>
        <v>36805.103590981045</v>
      </c>
      <c r="F352" s="3">
        <f t="shared" si="49"/>
        <v>317576.16983783664</v>
      </c>
    </row>
    <row r="353" spans="1:6" ht="12.75">
      <c r="A353" s="9">
        <v>331</v>
      </c>
      <c r="B353" s="3">
        <f t="shared" si="48"/>
        <v>1618.094140141987</v>
      </c>
      <c r="C353" s="3">
        <f t="shared" si="47"/>
        <v>1418.7331623575064</v>
      </c>
      <c r="D353" s="1">
        <f t="shared" si="46"/>
        <v>199.36097778448067</v>
      </c>
      <c r="E353" s="1">
        <f t="shared" si="50"/>
        <v>35386.37042862354</v>
      </c>
      <c r="F353" s="3">
        <f t="shared" si="49"/>
        <v>317775.53081562114</v>
      </c>
    </row>
    <row r="354" spans="1:6" ht="12.75">
      <c r="A354" s="9">
        <v>332</v>
      </c>
      <c r="B354" s="3">
        <f t="shared" si="48"/>
        <v>1618.094140141987</v>
      </c>
      <c r="C354" s="3">
        <f t="shared" si="47"/>
        <v>1426.417966986943</v>
      </c>
      <c r="D354" s="1">
        <f t="shared" si="46"/>
        <v>191.67617315504415</v>
      </c>
      <c r="E354" s="1">
        <f t="shared" si="50"/>
        <v>33959.952461636596</v>
      </c>
      <c r="F354" s="3">
        <f t="shared" si="49"/>
        <v>317967.20698877616</v>
      </c>
    </row>
    <row r="355" spans="1:6" ht="12.75">
      <c r="A355" s="9">
        <v>333</v>
      </c>
      <c r="B355" s="3">
        <f t="shared" si="48"/>
        <v>1618.094140141987</v>
      </c>
      <c r="C355" s="3">
        <f t="shared" si="47"/>
        <v>1434.1443976414555</v>
      </c>
      <c r="D355" s="1">
        <f t="shared" si="46"/>
        <v>183.94974250053156</v>
      </c>
      <c r="E355" s="1">
        <f t="shared" si="50"/>
        <v>32525.80806399514</v>
      </c>
      <c r="F355" s="3">
        <f t="shared" si="49"/>
        <v>318151.1567312767</v>
      </c>
    </row>
    <row r="356" spans="1:6" ht="12.75">
      <c r="A356" s="9">
        <v>334</v>
      </c>
      <c r="B356" s="3">
        <f t="shared" si="48"/>
        <v>1618.094140141987</v>
      </c>
      <c r="C356" s="3">
        <f t="shared" si="47"/>
        <v>1441.9126797953468</v>
      </c>
      <c r="D356" s="1">
        <f t="shared" si="46"/>
        <v>176.18146034664036</v>
      </c>
      <c r="E356" s="1">
        <f t="shared" si="50"/>
        <v>31083.895384199794</v>
      </c>
      <c r="F356" s="3">
        <f t="shared" si="49"/>
        <v>318327.33819162333</v>
      </c>
    </row>
    <row r="357" spans="1:6" ht="12.75">
      <c r="A357" s="9">
        <v>335</v>
      </c>
      <c r="B357" s="3">
        <f t="shared" si="48"/>
        <v>1618.094140141987</v>
      </c>
      <c r="C357" s="3">
        <f t="shared" si="47"/>
        <v>1449.7230401442382</v>
      </c>
      <c r="D357" s="1">
        <f t="shared" si="46"/>
        <v>168.3710999977489</v>
      </c>
      <c r="E357" s="1">
        <f t="shared" si="50"/>
        <v>29634.172344055554</v>
      </c>
      <c r="F357" s="3">
        <f t="shared" si="49"/>
        <v>318495.7092916211</v>
      </c>
    </row>
    <row r="358" spans="1:6" ht="12.75">
      <c r="A358" s="9">
        <v>336</v>
      </c>
      <c r="B358" s="3">
        <f t="shared" si="48"/>
        <v>1618.094140141987</v>
      </c>
      <c r="C358" s="3">
        <f t="shared" si="47"/>
        <v>1457.5757066116862</v>
      </c>
      <c r="D358" s="1">
        <f t="shared" si="46"/>
        <v>160.5184335303009</v>
      </c>
      <c r="E358" s="1">
        <f t="shared" si="50"/>
        <v>28176.59663744387</v>
      </c>
      <c r="F358" s="3">
        <f t="shared" si="49"/>
        <v>318656.2277251514</v>
      </c>
    </row>
    <row r="359" spans="1:6" ht="12.75">
      <c r="A359" s="9">
        <v>337</v>
      </c>
      <c r="B359" s="3">
        <f t="shared" si="48"/>
        <v>1618.094140141987</v>
      </c>
      <c r="C359" s="3">
        <f t="shared" si="47"/>
        <v>1465.4709083558328</v>
      </c>
      <c r="D359" s="1">
        <f t="shared" si="46"/>
        <v>152.6232317861543</v>
      </c>
      <c r="E359" s="18">
        <f>IF((E358-C359-$E$18)&gt;0,(E358-C359-$E$18),0)</f>
        <v>26611.125729088035</v>
      </c>
      <c r="F359" s="3">
        <f t="shared" si="49"/>
        <v>318808.85095693753</v>
      </c>
    </row>
    <row r="360" spans="1:6" ht="12.75">
      <c r="A360" s="9">
        <v>338</v>
      </c>
      <c r="B360" s="3">
        <f t="shared" si="48"/>
        <v>1618.094140141987</v>
      </c>
      <c r="C360" s="3">
        <f t="shared" si="47"/>
        <v>1473.9505424427603</v>
      </c>
      <c r="D360" s="1">
        <f t="shared" si="46"/>
        <v>144.14359769922686</v>
      </c>
      <c r="E360" s="1">
        <f aca="true" t="shared" si="51" ref="E360:E370">IF((E359-C360-$E$18)&gt;0,(E359-C360),0)</f>
        <v>25137.175186645276</v>
      </c>
      <c r="F360" s="3">
        <f t="shared" si="49"/>
        <v>318952.99455463677</v>
      </c>
    </row>
    <row r="361" spans="1:6" ht="12.75">
      <c r="A361" s="9">
        <v>339</v>
      </c>
      <c r="B361" s="3">
        <f t="shared" si="48"/>
        <v>1618.094140141987</v>
      </c>
      <c r="C361" s="3">
        <f t="shared" si="47"/>
        <v>1481.934441214325</v>
      </c>
      <c r="D361" s="1">
        <f t="shared" si="46"/>
        <v>136.1596989276619</v>
      </c>
      <c r="E361" s="1">
        <f t="shared" si="51"/>
        <v>23655.24074543095</v>
      </c>
      <c r="F361" s="3">
        <f t="shared" si="49"/>
        <v>319089.1542535644</v>
      </c>
    </row>
    <row r="362" spans="1:6" ht="12.75">
      <c r="A362" s="9">
        <v>340</v>
      </c>
      <c r="B362" s="3">
        <f t="shared" si="48"/>
        <v>1618.094140141987</v>
      </c>
      <c r="C362" s="3">
        <f t="shared" si="47"/>
        <v>1489.9615861042362</v>
      </c>
      <c r="D362" s="1">
        <f t="shared" si="46"/>
        <v>128.132554037751</v>
      </c>
      <c r="E362" s="1">
        <f t="shared" si="51"/>
        <v>22165.279159326714</v>
      </c>
      <c r="F362" s="3">
        <f t="shared" si="49"/>
        <v>319217.28680760216</v>
      </c>
    </row>
    <row r="363" spans="1:6" ht="12.75">
      <c r="A363" s="9">
        <v>341</v>
      </c>
      <c r="B363" s="3">
        <f t="shared" si="48"/>
        <v>1618.094140141987</v>
      </c>
      <c r="C363" s="3">
        <f t="shared" si="47"/>
        <v>1498.0322113623006</v>
      </c>
      <c r="D363" s="1">
        <f t="shared" si="46"/>
        <v>120.06192877968637</v>
      </c>
      <c r="E363" s="1">
        <f t="shared" si="51"/>
        <v>20667.246947964413</v>
      </c>
      <c r="F363" s="3">
        <f t="shared" si="49"/>
        <v>319337.34873638186</v>
      </c>
    </row>
    <row r="364" spans="1:6" ht="12.75">
      <c r="A364" s="9">
        <v>342</v>
      </c>
      <c r="B364" s="3">
        <f t="shared" si="48"/>
        <v>1618.094140141987</v>
      </c>
      <c r="C364" s="3">
        <f t="shared" si="47"/>
        <v>1506.1465525071799</v>
      </c>
      <c r="D364" s="1">
        <f t="shared" si="46"/>
        <v>111.94758763480725</v>
      </c>
      <c r="E364" s="1">
        <f t="shared" si="51"/>
        <v>19161.100395457233</v>
      </c>
      <c r="F364" s="3">
        <f t="shared" si="49"/>
        <v>319449.29632401664</v>
      </c>
    </row>
    <row r="365" spans="1:6" ht="12.75">
      <c r="A365" s="9">
        <v>343</v>
      </c>
      <c r="B365" s="3">
        <f t="shared" si="48"/>
        <v>1618.094140141987</v>
      </c>
      <c r="C365" s="3">
        <f t="shared" si="47"/>
        <v>1514.3048463332605</v>
      </c>
      <c r="D365" s="1">
        <f t="shared" si="46"/>
        <v>103.78929380872668</v>
      </c>
      <c r="E365" s="1">
        <f t="shared" si="51"/>
        <v>17646.795549123974</v>
      </c>
      <c r="F365" s="3">
        <f t="shared" si="49"/>
        <v>319553.0856178254</v>
      </c>
    </row>
    <row r="366" spans="1:6" ht="12.75">
      <c r="A366" s="9">
        <v>344</v>
      </c>
      <c r="B366" s="3">
        <f t="shared" si="48"/>
        <v>1618.094140141987</v>
      </c>
      <c r="C366" s="3">
        <f t="shared" si="47"/>
        <v>1522.5073309175655</v>
      </c>
      <c r="D366" s="1">
        <f t="shared" si="46"/>
        <v>95.58680922442153</v>
      </c>
      <c r="E366" s="1">
        <f t="shared" si="51"/>
        <v>16124.288218206408</v>
      </c>
      <c r="F366" s="3">
        <f t="shared" si="49"/>
        <v>319648.67242704984</v>
      </c>
    </row>
    <row r="367" spans="1:6" ht="12.75">
      <c r="A367" s="9">
        <v>345</v>
      </c>
      <c r="B367" s="3">
        <f t="shared" si="48"/>
        <v>1618.094140141987</v>
      </c>
      <c r="C367" s="3">
        <f t="shared" si="47"/>
        <v>1530.7542456267024</v>
      </c>
      <c r="D367" s="1">
        <f t="shared" si="46"/>
        <v>87.33989451528471</v>
      </c>
      <c r="E367" s="1">
        <f t="shared" si="51"/>
        <v>14593.533972579706</v>
      </c>
      <c r="F367" s="3">
        <f t="shared" si="49"/>
        <v>319736.0123215651</v>
      </c>
    </row>
    <row r="368" spans="1:6" ht="12.75">
      <c r="A368" s="9">
        <v>346</v>
      </c>
      <c r="B368" s="3">
        <f t="shared" si="48"/>
        <v>1618.094140141987</v>
      </c>
      <c r="C368" s="3">
        <f t="shared" si="47"/>
        <v>1539.045831123847</v>
      </c>
      <c r="D368" s="1">
        <f t="shared" si="46"/>
        <v>79.04830901814007</v>
      </c>
      <c r="E368" s="1">
        <f t="shared" si="51"/>
        <v>13054.488141455859</v>
      </c>
      <c r="F368" s="3">
        <f t="shared" si="49"/>
        <v>319815.06063058326</v>
      </c>
    </row>
    <row r="369" spans="1:6" ht="12.75">
      <c r="A369" s="9">
        <v>347</v>
      </c>
      <c r="B369" s="3">
        <f t="shared" si="48"/>
        <v>1618.094140141987</v>
      </c>
      <c r="C369" s="3">
        <f t="shared" si="47"/>
        <v>1547.3823293757678</v>
      </c>
      <c r="D369" s="1">
        <f t="shared" si="46"/>
        <v>70.71181076621923</v>
      </c>
      <c r="E369" s="1">
        <f t="shared" si="51"/>
        <v>11507.105812080092</v>
      </c>
      <c r="F369" s="3">
        <f t="shared" si="49"/>
        <v>319885.77244134946</v>
      </c>
    </row>
    <row r="370" spans="1:6" ht="12.75">
      <c r="A370" s="9">
        <v>348</v>
      </c>
      <c r="B370" s="3">
        <f t="shared" si="48"/>
        <v>1618.094140141987</v>
      </c>
      <c r="C370" s="3">
        <f t="shared" si="47"/>
        <v>1555.7639836598867</v>
      </c>
      <c r="D370" s="1">
        <f t="shared" si="46"/>
        <v>62.3301564821005</v>
      </c>
      <c r="E370" s="1">
        <f t="shared" si="51"/>
        <v>9951.341828420205</v>
      </c>
      <c r="F370" s="3">
        <f t="shared" si="49"/>
        <v>319948.1025978316</v>
      </c>
    </row>
    <row r="371" spans="1:6" ht="12.75">
      <c r="A371" s="9">
        <v>349</v>
      </c>
      <c r="B371" s="3">
        <f t="shared" si="48"/>
        <v>1618.094140141987</v>
      </c>
      <c r="C371" s="3">
        <f t="shared" si="47"/>
        <v>1564.1910385713777</v>
      </c>
      <c r="D371" s="1">
        <f t="shared" si="46"/>
        <v>53.903101570609444</v>
      </c>
      <c r="E371" s="18">
        <f>IF((E370-C371-$E$18)&gt;0,(E370-C371-$E$18),0)</f>
        <v>8287.150789848827</v>
      </c>
      <c r="F371" s="3">
        <f t="shared" si="49"/>
        <v>320002.0056994022</v>
      </c>
    </row>
    <row r="372" spans="1:6" ht="12.75">
      <c r="A372" s="9">
        <v>350</v>
      </c>
      <c r="B372" s="3">
        <f t="shared" si="48"/>
        <v>1618.094140141987</v>
      </c>
      <c r="C372" s="3">
        <f t="shared" si="47"/>
        <v>1573.2054066969727</v>
      </c>
      <c r="D372" s="1">
        <f t="shared" si="46"/>
        <v>44.88873344501448</v>
      </c>
      <c r="E372" s="1">
        <f aca="true" t="shared" si="52" ref="E372:E382">IF((E371-C372-$E$18)&gt;0,(E371-C372),0)</f>
        <v>6713.945383151855</v>
      </c>
      <c r="F372" s="3">
        <f t="shared" si="49"/>
        <v>320046.8944328472</v>
      </c>
    </row>
    <row r="373" spans="1:6" ht="12.75">
      <c r="A373" s="9">
        <v>351</v>
      </c>
      <c r="B373" s="3">
        <f t="shared" si="48"/>
        <v>1618.094140141987</v>
      </c>
      <c r="C373" s="3">
        <f t="shared" si="47"/>
        <v>1581.7269359832478</v>
      </c>
      <c r="D373" s="1">
        <f t="shared" si="46"/>
        <v>36.36720415873921</v>
      </c>
      <c r="E373" s="1">
        <f t="shared" si="52"/>
        <v>5132.218447168607</v>
      </c>
      <c r="F373" s="3">
        <f t="shared" si="49"/>
        <v>320083.26163700595</v>
      </c>
    </row>
    <row r="374" spans="1:6" ht="12.75">
      <c r="A374" s="9">
        <v>352</v>
      </c>
      <c r="B374" s="3">
        <f t="shared" si="48"/>
        <v>1618.094140141987</v>
      </c>
      <c r="C374" s="3">
        <f t="shared" si="47"/>
        <v>1590.2946235531572</v>
      </c>
      <c r="D374" s="1">
        <f t="shared" si="46"/>
        <v>27.799516588829956</v>
      </c>
      <c r="E374" s="1">
        <f t="shared" si="52"/>
        <v>3541.9238236154497</v>
      </c>
      <c r="F374" s="3">
        <f t="shared" si="49"/>
        <v>320111.0611535948</v>
      </c>
    </row>
    <row r="375" spans="1:6" ht="12.75">
      <c r="A375" s="9">
        <v>353</v>
      </c>
      <c r="B375" s="3">
        <f t="shared" si="48"/>
        <v>1618.094140141987</v>
      </c>
      <c r="C375" s="3">
        <f t="shared" si="47"/>
        <v>1598.9087194307367</v>
      </c>
      <c r="D375" s="1">
        <f t="shared" si="46"/>
        <v>19.18542071125035</v>
      </c>
      <c r="E375" s="1">
        <f t="shared" si="52"/>
        <v>1943.015104184713</v>
      </c>
      <c r="F375" s="3">
        <f t="shared" si="49"/>
        <v>320130.24657430605</v>
      </c>
    </row>
    <row r="376" spans="1:6" ht="12.75">
      <c r="A376" s="9">
        <v>354</v>
      </c>
      <c r="B376" s="3">
        <f t="shared" si="48"/>
        <v>1618.094140141987</v>
      </c>
      <c r="C376" s="3">
        <f t="shared" si="47"/>
        <v>1607.5694749943198</v>
      </c>
      <c r="D376" s="1">
        <f t="shared" si="46"/>
        <v>10.524665147667196</v>
      </c>
      <c r="E376" s="1">
        <f t="shared" si="52"/>
        <v>335.4456291903932</v>
      </c>
      <c r="F376" s="3">
        <f t="shared" si="49"/>
        <v>320140.7712394537</v>
      </c>
    </row>
    <row r="377" spans="1:6" ht="12.75">
      <c r="A377" s="9">
        <v>355</v>
      </c>
      <c r="B377" s="3">
        <f t="shared" si="48"/>
        <v>1618.094140141987</v>
      </c>
      <c r="C377" s="3">
        <f t="shared" si="47"/>
        <v>1616.2771429838724</v>
      </c>
      <c r="D377" s="1">
        <f t="shared" si="46"/>
        <v>1.81699715811463</v>
      </c>
      <c r="E377" s="1">
        <f t="shared" si="52"/>
        <v>0</v>
      </c>
      <c r="F377" s="3">
        <f t="shared" si="49"/>
        <v>320142.5882366118</v>
      </c>
    </row>
    <row r="378" spans="1:6" ht="12.75">
      <c r="A378" s="9">
        <v>356</v>
      </c>
      <c r="B378" s="3">
        <f t="shared" si="48"/>
        <v>1618.094140141987</v>
      </c>
      <c r="C378" s="3">
        <f t="shared" si="47"/>
        <v>1618.094140141987</v>
      </c>
      <c r="D378" s="1">
        <f t="shared" si="46"/>
        <v>0</v>
      </c>
      <c r="E378" s="1">
        <f t="shared" si="52"/>
        <v>0</v>
      </c>
      <c r="F378" s="3">
        <f t="shared" si="49"/>
        <v>320142.5882366118</v>
      </c>
    </row>
    <row r="379" spans="1:6" ht="12.75">
      <c r="A379" s="9">
        <v>357</v>
      </c>
      <c r="B379" s="3">
        <f t="shared" si="48"/>
        <v>1618.094140141987</v>
      </c>
      <c r="C379" s="3">
        <f t="shared" si="47"/>
        <v>1618.094140141987</v>
      </c>
      <c r="D379" s="1">
        <f t="shared" si="46"/>
        <v>0</v>
      </c>
      <c r="E379" s="1">
        <f t="shared" si="52"/>
        <v>0</v>
      </c>
      <c r="F379" s="3">
        <f t="shared" si="49"/>
        <v>320142.5882366118</v>
      </c>
    </row>
    <row r="380" spans="1:6" ht="12.75">
      <c r="A380" s="9">
        <v>358</v>
      </c>
      <c r="B380" s="3">
        <f t="shared" si="48"/>
        <v>1618.094140141987</v>
      </c>
      <c r="C380" s="3">
        <f t="shared" si="47"/>
        <v>1618.094140141987</v>
      </c>
      <c r="D380" s="1">
        <f t="shared" si="46"/>
        <v>0</v>
      </c>
      <c r="E380" s="1">
        <f t="shared" si="52"/>
        <v>0</v>
      </c>
      <c r="F380" s="3">
        <f t="shared" si="49"/>
        <v>320142.5882366118</v>
      </c>
    </row>
    <row r="381" spans="1:6" ht="12.75">
      <c r="A381" s="9">
        <v>359</v>
      </c>
      <c r="B381" s="3">
        <f t="shared" si="48"/>
        <v>1618.094140141987</v>
      </c>
      <c r="C381" s="3">
        <f t="shared" si="47"/>
        <v>1618.094140141987</v>
      </c>
      <c r="D381" s="1">
        <f t="shared" si="46"/>
        <v>0</v>
      </c>
      <c r="E381" s="1">
        <f t="shared" si="52"/>
        <v>0</v>
      </c>
      <c r="F381" s="3">
        <f t="shared" si="49"/>
        <v>320142.5882366118</v>
      </c>
    </row>
    <row r="382" spans="1:6" ht="12.75">
      <c r="A382" s="9">
        <v>360</v>
      </c>
      <c r="B382" s="3">
        <f t="shared" si="48"/>
        <v>1618.094140141987</v>
      </c>
      <c r="C382" s="3">
        <f t="shared" si="47"/>
        <v>1618.094140141987</v>
      </c>
      <c r="D382" s="1">
        <f t="shared" si="46"/>
        <v>0</v>
      </c>
      <c r="E382" s="1">
        <f t="shared" si="52"/>
        <v>0</v>
      </c>
      <c r="F382" s="3">
        <f t="shared" si="49"/>
        <v>320142.5882366118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Mutual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User</dc:creator>
  <cp:keywords/>
  <dc:description/>
  <cp:lastModifiedBy>Michael Seely</cp:lastModifiedBy>
  <cp:lastPrinted>2002-04-16T19:35:04Z</cp:lastPrinted>
  <dcterms:created xsi:type="dcterms:W3CDTF">2002-04-16T18:15:46Z</dcterms:created>
  <dcterms:modified xsi:type="dcterms:W3CDTF">2020-04-20T03:51:30Z</dcterms:modified>
  <cp:category/>
  <cp:version/>
  <cp:contentType/>
  <cp:contentStatus/>
</cp:coreProperties>
</file>